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codeName="ThisWorkbook"/>
  <mc:AlternateContent xmlns:mc="http://schemas.openxmlformats.org/markup-compatibility/2006">
    <mc:Choice Requires="x15">
      <x15ac:absPath xmlns:x15ac="http://schemas.microsoft.com/office/spreadsheetml/2010/11/ac" url="D:\MY SECR\Programmation\SPD\CDMTs\2026-2029\Feuilles_Scindees\"/>
    </mc:Choice>
  </mc:AlternateContent>
  <xr:revisionPtr revIDLastSave="0" documentId="8_{6478ACBD-FFCB-4CE4-9162-78538F8318F6}" xr6:coauthVersionLast="47" xr6:coauthVersionMax="47" xr10:uidLastSave="{00000000-0000-0000-0000-000000000000}"/>
  <bookViews>
    <workbookView xWindow="-108" yWindow="-108" windowWidth="23256" windowHeight="13896" xr2:uid="{7D48B8DB-8359-4AA9-ACA5-7CA5E6CD62BA}"/>
  </bookViews>
  <sheets>
    <sheet name="CENI" sheetId="1" r:id="rId1"/>
  </sheets>
  <definedNames>
    <definedName name="_xlnm._FilterDatabase" localSheetId="0" hidden="1">CENI!$A$1:$AZ$41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V41" i="1" l="1"/>
  <c r="AU41" i="1"/>
  <c r="AT41" i="1"/>
  <c r="AS41" i="1"/>
  <c r="AV40" i="1"/>
  <c r="AU40" i="1"/>
  <c r="AT40" i="1"/>
  <c r="AS40" i="1"/>
  <c r="AV39" i="1"/>
  <c r="AU39" i="1"/>
  <c r="AT39" i="1"/>
  <c r="AS39" i="1"/>
  <c r="AV38" i="1"/>
  <c r="AU38" i="1"/>
  <c r="AT38" i="1"/>
  <c r="AS38" i="1"/>
  <c r="AV37" i="1"/>
  <c r="AU37" i="1"/>
  <c r="AT37" i="1"/>
  <c r="AS37" i="1"/>
  <c r="AV36" i="1"/>
  <c r="AU36" i="1"/>
  <c r="AT36" i="1"/>
  <c r="AS36" i="1"/>
  <c r="AV35" i="1"/>
  <c r="AU35" i="1"/>
  <c r="AT35" i="1"/>
  <c r="AS35" i="1"/>
  <c r="AV34" i="1"/>
  <c r="AU34" i="1"/>
  <c r="AT34" i="1"/>
  <c r="AS34" i="1"/>
  <c r="AV33" i="1"/>
  <c r="AU33" i="1"/>
  <c r="AT33" i="1"/>
  <c r="AS33" i="1"/>
  <c r="AV32" i="1"/>
  <c r="AU32" i="1"/>
  <c r="AT32" i="1"/>
  <c r="AS32" i="1"/>
  <c r="AV31" i="1"/>
  <c r="AU31" i="1"/>
  <c r="AT31" i="1"/>
  <c r="AS31" i="1"/>
  <c r="AV30" i="1"/>
  <c r="AU30" i="1"/>
  <c r="AT30" i="1"/>
  <c r="AS30" i="1"/>
  <c r="AV29" i="1"/>
  <c r="AU29" i="1"/>
  <c r="AT29" i="1"/>
  <c r="AS29" i="1"/>
  <c r="AV28" i="1"/>
  <c r="AU28" i="1"/>
  <c r="AT28" i="1"/>
  <c r="AS28" i="1"/>
  <c r="AV27" i="1"/>
  <c r="AU27" i="1"/>
  <c r="AT27" i="1"/>
  <c r="AS27" i="1"/>
  <c r="AV26" i="1"/>
  <c r="AU26" i="1"/>
  <c r="AT26" i="1"/>
  <c r="AS26" i="1"/>
  <c r="AV25" i="1"/>
  <c r="AU25" i="1"/>
  <c r="AT25" i="1"/>
  <c r="AS25" i="1"/>
  <c r="AV24" i="1"/>
  <c r="AU24" i="1"/>
  <c r="AT24" i="1"/>
  <c r="AS24" i="1"/>
  <c r="AV23" i="1"/>
  <c r="AU23" i="1"/>
  <c r="AT23" i="1"/>
  <c r="AS23" i="1"/>
  <c r="AV22" i="1"/>
  <c r="AU22" i="1"/>
  <c r="AT22" i="1"/>
  <c r="AS22" i="1"/>
  <c r="AV21" i="1"/>
  <c r="AU21" i="1"/>
  <c r="AT21" i="1"/>
  <c r="AS21" i="1"/>
  <c r="AV20" i="1"/>
  <c r="AU20" i="1"/>
  <c r="AT20" i="1"/>
  <c r="AS20" i="1"/>
  <c r="AV19" i="1"/>
  <c r="AU19" i="1"/>
  <c r="AT19" i="1"/>
  <c r="AS19" i="1"/>
  <c r="AV18" i="1"/>
  <c r="AU18" i="1"/>
  <c r="AT18" i="1"/>
  <c r="AS18" i="1"/>
  <c r="AV17" i="1"/>
  <c r="AU17" i="1"/>
  <c r="AT17" i="1"/>
  <c r="AS17" i="1"/>
  <c r="AV16" i="1"/>
  <c r="AU16" i="1"/>
  <c r="AT16" i="1"/>
  <c r="AS16" i="1"/>
  <c r="AV15" i="1"/>
  <c r="AU15" i="1"/>
  <c r="AT15" i="1"/>
  <c r="AS15" i="1"/>
  <c r="AV14" i="1"/>
  <c r="AU14" i="1"/>
  <c r="AT14" i="1"/>
  <c r="AS14" i="1"/>
  <c r="AV13" i="1"/>
  <c r="AU13" i="1"/>
  <c r="AT13" i="1"/>
  <c r="AS13" i="1"/>
  <c r="AV12" i="1"/>
  <c r="AU12" i="1"/>
  <c r="AT12" i="1"/>
  <c r="AS12" i="1"/>
  <c r="AV11" i="1"/>
  <c r="AU11" i="1"/>
  <c r="AT11" i="1"/>
  <c r="AS11" i="1"/>
  <c r="AV10" i="1"/>
  <c r="AU10" i="1"/>
  <c r="AT10" i="1"/>
  <c r="AS10" i="1"/>
  <c r="AV9" i="1"/>
  <c r="AU9" i="1"/>
  <c r="AT9" i="1"/>
  <c r="AS9" i="1"/>
  <c r="AV8" i="1"/>
  <c r="AU8" i="1"/>
  <c r="AT8" i="1"/>
  <c r="AS8" i="1"/>
  <c r="AV7" i="1"/>
  <c r="AU7" i="1"/>
  <c r="AT7" i="1"/>
  <c r="AS7" i="1"/>
  <c r="AV6" i="1"/>
  <c r="AU6" i="1"/>
  <c r="AT6" i="1"/>
  <c r="AS6" i="1"/>
  <c r="AV5" i="1"/>
  <c r="AU5" i="1"/>
  <c r="AT5" i="1"/>
  <c r="AS5" i="1"/>
  <c r="AV4" i="1"/>
  <c r="AU4" i="1"/>
  <c r="AT4" i="1"/>
  <c r="AS4" i="1"/>
  <c r="AV3" i="1"/>
  <c r="AU3" i="1"/>
  <c r="AT3" i="1"/>
  <c r="AS3" i="1"/>
  <c r="AV2" i="1"/>
  <c r="AU2" i="1"/>
  <c r="AT2" i="1"/>
  <c r="AS2" i="1"/>
</calcChain>
</file>

<file path=xl/sharedStrings.xml><?xml version="1.0" encoding="utf-8"?>
<sst xmlns="http://schemas.openxmlformats.org/spreadsheetml/2006/main" count="1012" uniqueCount="202">
  <si>
    <t>CODE MINISTERE</t>
  </si>
  <si>
    <t>INTITULE MINISTERE</t>
  </si>
  <si>
    <t>PILIER</t>
  </si>
  <si>
    <t>OBJECTIF DE LA VISION</t>
  </si>
  <si>
    <t>AXE DU PND</t>
  </si>
  <si>
    <t>CODE PROGRAMME</t>
  </si>
  <si>
    <t>INTITULE PROGRAMME</t>
  </si>
  <si>
    <t>OBJECTIF PROGRAMME</t>
  </si>
  <si>
    <t>CODE ACTION</t>
  </si>
  <si>
    <t>LIBELLE ACTION</t>
  </si>
  <si>
    <t>OBJECTIF ACTION</t>
  </si>
  <si>
    <t>PROGRAMME PRIORITAIRE</t>
  </si>
  <si>
    <t>CODE NOMENCLATURE D'ORIGINE</t>
  </si>
  <si>
    <t>ARTICLE ECONOMIQUE</t>
  </si>
  <si>
    <t>INTITULE ARTICLE ECONOMIQUE</t>
  </si>
  <si>
    <t>NATURE ECONOMIQUE</t>
  </si>
  <si>
    <t>INTITULE DE LA NATURE ECONOMIQUE</t>
  </si>
  <si>
    <t>DIVISION FONCTIONNELLE</t>
  </si>
  <si>
    <t>INTITULE DE LA DIVION FONCTIONNELLE</t>
  </si>
  <si>
    <t>GROUPE FONCTIONNELLE</t>
  </si>
  <si>
    <t>INTITULE DU GROUPE FONCTIONNELLE</t>
  </si>
  <si>
    <t>CLASSE FONCTIONNELLE</t>
  </si>
  <si>
    <t>INTITULE DE LA CLASSE FONCTIONNELLE</t>
  </si>
  <si>
    <t>CODE ACTIVITE PAP</t>
  </si>
  <si>
    <t>ACTIVITE PAP</t>
  </si>
  <si>
    <t>RESULTATS ATTENDUS/PAP</t>
  </si>
  <si>
    <t>INDICATEURS /PND</t>
  </si>
  <si>
    <t>CODE PROGRAMMATIQUE</t>
  </si>
  <si>
    <t>TACHES</t>
  </si>
  <si>
    <t>RESULTATS ATTENDUS /TACHES</t>
  </si>
  <si>
    <t>UNITE</t>
  </si>
  <si>
    <t>TOTAL QUANTITE</t>
  </si>
  <si>
    <t>T1</t>
  </si>
  <si>
    <t>T2</t>
  </si>
  <si>
    <t>T3</t>
  </si>
  <si>
    <t>T4</t>
  </si>
  <si>
    <t>COUT UNITAIRE (EN BIF)</t>
  </si>
  <si>
    <t>BUDGET VOTE T1</t>
  </si>
  <si>
    <t>BUDGET VOTE T2</t>
  </si>
  <si>
    <t>BUDGET VOTE T3</t>
  </si>
  <si>
    <t>BUDGET VOTE T4</t>
  </si>
  <si>
    <t>BUDGET ANNUEL/AN</t>
  </si>
  <si>
    <t>Type d'activité</t>
  </si>
  <si>
    <t>poursuite de la tache (1 si la tache va poursuivre, 0 sinon)</t>
  </si>
  <si>
    <t>PREVISION 2026-2027</t>
  </si>
  <si>
    <t>PREVISION 2027-2028</t>
  </si>
  <si>
    <t>PREVISION 2028-2029</t>
  </si>
  <si>
    <t>Economies réalisées</t>
  </si>
  <si>
    <t>STRUCTURE RESPONSABLE</t>
  </si>
  <si>
    <t>CODE GRANDE MASSE</t>
  </si>
  <si>
    <t>INTITULE GRANDE MASSE</t>
  </si>
  <si>
    <t>Pourquoi l'activité doit se poursuivre en 2026-2027 (sa pertinence)?</t>
  </si>
  <si>
    <t>08</t>
  </si>
  <si>
    <t>COMMISSION ELECTORALE NATIONALE INDEPENDANTE</t>
  </si>
  <si>
    <t>Pilier 1: Engagement de l'Etat</t>
  </si>
  <si>
    <t>01. Améliorer les Capacités institutionnelles de l’Etat</t>
  </si>
  <si>
    <t>Gouvernance, paix, réconciliation et mobilisation des ressources</t>
  </si>
  <si>
    <t>070</t>
  </si>
  <si>
    <t>DOTATION A LA COMMISSION ELECTORALE NATIONALE INDEPENDANTE (CENI)</t>
  </si>
  <si>
    <t>08000010076611011000013301</t>
  </si>
  <si>
    <t>ALLOCATIONS - Contributions ET EXONERATIONS</t>
  </si>
  <si>
    <t>Allocations aux pouvoirs publics</t>
  </si>
  <si>
    <t>01</t>
  </si>
  <si>
    <t>Services publiques généraux</t>
  </si>
  <si>
    <t>013</t>
  </si>
  <si>
    <t>Service généraux de l 'administration</t>
  </si>
  <si>
    <t>0133</t>
  </si>
  <si>
    <t>Services généraux de l'administration territoriale</t>
  </si>
  <si>
    <t>0700000001</t>
  </si>
  <si>
    <t>Acheter 57 600 litres de gasoil des véhicules de la CENI</t>
  </si>
  <si>
    <t>57600 litres de gasoil achetés</t>
  </si>
  <si>
    <t>Litre</t>
  </si>
  <si>
    <t>activité d'investissement bénéficiant d'un CP</t>
  </si>
  <si>
    <t>CENI</t>
  </si>
  <si>
    <t>Depense de transferts et Subsides</t>
  </si>
  <si>
    <t>0700000002</t>
  </si>
  <si>
    <t>Acheter 6000 litres de gasoil pour les groupes de la CENI</t>
  </si>
  <si>
    <t>6000 litres de gasoil achetés</t>
  </si>
  <si>
    <t>0700000003</t>
  </si>
  <si>
    <t>Acheter 9600 litres d’essence les motos de la CENI</t>
  </si>
  <si>
    <t>9600 litres d’essence achetés</t>
  </si>
  <si>
    <t>0700000004</t>
  </si>
  <si>
    <t>Acheter les pneus des véhicules</t>
  </si>
  <si>
    <t>62 pneus des véhicules achetés</t>
  </si>
  <si>
    <t>Nombre</t>
  </si>
  <si>
    <t>0700000005</t>
  </si>
  <si>
    <t>Acheter le matériel didactique des participants</t>
  </si>
  <si>
    <t>Le matériel didactique des participants achetés</t>
  </si>
  <si>
    <t>Annualité</t>
  </si>
  <si>
    <t>0700000006</t>
  </si>
  <si>
    <t>Acheter les Banderoles</t>
  </si>
  <si>
    <t>Les banderoles achetées</t>
  </si>
  <si>
    <t>0700000007</t>
  </si>
  <si>
    <t>Acheter les cartes de recharges des Commissaires (téléphones cellulaires)</t>
  </si>
  <si>
    <t>Les cartes de recharges des Commissaires achetées</t>
  </si>
  <si>
    <t>Mensualité</t>
  </si>
  <si>
    <t>0700000008</t>
  </si>
  <si>
    <t>Acheter les consommables informatiques pour CENI et CEPI</t>
  </si>
  <si>
    <t>Un lot de consommables informatiques achetés</t>
  </si>
  <si>
    <t>0700000009</t>
  </si>
  <si>
    <t>Acquérir les fournitures et matériel de bureau</t>
  </si>
  <si>
    <t>Un lot de fournitures du matériel de bureau acquis</t>
  </si>
  <si>
    <t>08000010076611011000013302</t>
  </si>
  <si>
    <t>0700000010</t>
  </si>
  <si>
    <t>Disponibiliser les provisions aux élections</t>
  </si>
  <si>
    <t>Les provisions aux élections disponibles</t>
  </si>
  <si>
    <t>0700000011</t>
  </si>
  <si>
    <t>Effectuer les missions à l’intérieur et à l’extérieur</t>
  </si>
  <si>
    <t>Les missions à l’intérieur et à l’extérieur effectuées</t>
  </si>
  <si>
    <t>0700000012</t>
  </si>
  <si>
    <t>Payer l’assurance des véhicules de la CENI (2 bus, 2 jeeps, 16 camionnettes et 20 motos)</t>
  </si>
  <si>
    <t>Une facture pour les frais d’assurance des véhicules de la CENI payée</t>
  </si>
  <si>
    <t>0700000013</t>
  </si>
  <si>
    <t>Payer les frais d’abonnement au journal IWACU: abonnement annuel</t>
  </si>
  <si>
    <t>Une facture pour les frais d’abonnement au journal IWACU payée</t>
  </si>
  <si>
    <t>0700000014</t>
  </si>
  <si>
    <t>Payer les frais d’abonnement au journal le Renouveau : abonnement annuel</t>
  </si>
  <si>
    <t>Une facture pour les frais d’abonnement au journal le Renouveau payée</t>
  </si>
  <si>
    <t>0700000015</t>
  </si>
  <si>
    <t>Payer les frais d’abonnement au journal NDONGOZI : abonnement annuel</t>
  </si>
  <si>
    <t>une facture pour les frais d’abonnement au journal NDONGOZI payée</t>
  </si>
  <si>
    <t>0700000016</t>
  </si>
  <si>
    <t>Payer les frais d’électricité (cash power) de la CENI et des CEPI</t>
  </si>
  <si>
    <t>Les 12 factures pour les frais d’électricité de la CENI et des CEPI payées</t>
  </si>
  <si>
    <t>0700000017</t>
  </si>
  <si>
    <t>Payer les frais d’émission mensuelle Twitabe amatora</t>
  </si>
  <si>
    <t>Les frais d’émission mensuelle Twitabe amatora payés</t>
  </si>
  <si>
    <t>0700000018</t>
  </si>
  <si>
    <t>Payer les frais d’entretien des bâtiments et équipements</t>
  </si>
  <si>
    <t>12 factures d’entretien des bâtiments et équipements payées</t>
  </si>
  <si>
    <t>0700000019</t>
  </si>
  <si>
    <t>Payer les frais d’entretien du CTD</t>
  </si>
  <si>
    <t>Les frais d’entretien du CTD payés</t>
  </si>
  <si>
    <t>Trimestrialité</t>
  </si>
  <si>
    <t>0700000020</t>
  </si>
  <si>
    <t>Payer les frais d’entretien entrepôts du matériel électoral (Fumigation ): entretien/semestre</t>
  </si>
  <si>
    <t>2 factures pour les frais d’entretien entrepôts du matériel électoral payées</t>
  </si>
  <si>
    <t>0700000021</t>
  </si>
  <si>
    <t>Payer les frais d’entretien, de réparation des véhicules et motos &amp; Acheter des batteries</t>
  </si>
  <si>
    <t>12 factures pour les frais d’entretien, de réparation des véhicules et motos payées &amp; les batteries achetées</t>
  </si>
  <si>
    <t>0700000022</t>
  </si>
  <si>
    <t>Payer les frais d’internet</t>
  </si>
  <si>
    <t>12 factures pour les frais d’internet payées</t>
  </si>
  <si>
    <t>0700000023</t>
  </si>
  <si>
    <t>Payer les frais d’internet aux domiciles des Commissaires</t>
  </si>
  <si>
    <t>Les frais d’Internet aux domiciles des Commissaires payés</t>
  </si>
  <si>
    <t>0700000024</t>
  </si>
  <si>
    <t>Payer les frais d’Onatel (CEPI)</t>
  </si>
  <si>
    <t>12 factures pour les frais d’Onatel payées</t>
  </si>
  <si>
    <t>0700000025</t>
  </si>
  <si>
    <t>Payer les frais de conférences et réunions</t>
  </si>
  <si>
    <t>4 factures pour les frais de conférences et réunions payées</t>
  </si>
  <si>
    <t>0700000026</t>
  </si>
  <si>
    <t>Payer les frais de contribution RECEF</t>
  </si>
  <si>
    <t>Les frais de contribution RECEF payés</t>
  </si>
  <si>
    <t>0700000027</t>
  </si>
  <si>
    <t>Payer les frais de déplacement des participants</t>
  </si>
  <si>
    <t>Les frais de déplacement des participants payés</t>
  </si>
  <si>
    <t>0700000028</t>
  </si>
  <si>
    <t>Payer les frais de fêtes</t>
  </si>
  <si>
    <t>4 factures pour les frais de fêtes payées</t>
  </si>
  <si>
    <t>0700000029</t>
  </si>
  <si>
    <t>Payer les frais de fonctionnement (petites dépenses courantes)</t>
  </si>
  <si>
    <t>12 factures pour les frais de fonctionnement payées</t>
  </si>
  <si>
    <t>0700000030</t>
  </si>
  <si>
    <t>Payer les frais de fonctionnement et d’entretien des CEPI et CECI</t>
  </si>
  <si>
    <t>Les frais de fonctionnement et d’entretien des CEPI et CECI payés</t>
  </si>
  <si>
    <t>0700000031</t>
  </si>
  <si>
    <t>Payer les frais de l’eau REGIDESO (CENI et structures légères)</t>
  </si>
  <si>
    <t>12 factures pour les frais de l’eau REGIDESO payées</t>
  </si>
  <si>
    <t>0700000032</t>
  </si>
  <si>
    <t>Payer les frais de location du CTD</t>
  </si>
  <si>
    <t>Les frais de location du CTD payés</t>
  </si>
  <si>
    <t>0700000033</t>
  </si>
  <si>
    <t>Payer les frais de location salle, sonorisation rétroprojecteur (pendant 3 jours)</t>
  </si>
  <si>
    <t>Les frais de location salle, sonorisation + rétroprojecteur payées</t>
  </si>
  <si>
    <t>0700000034</t>
  </si>
  <si>
    <t>Payer les frais de réfection et peinture des bâtiments du CTD</t>
  </si>
  <si>
    <t>Les frais de réfection et peinture des bâtiments du CTD payés</t>
  </si>
  <si>
    <t>0700000035</t>
  </si>
  <si>
    <t>Payer les frais de restauration des participants (petit déjeuner et déjeuner eau minérale)</t>
  </si>
  <si>
    <t>Les frais de restauration des participants payés</t>
  </si>
  <si>
    <t>0700000036</t>
  </si>
  <si>
    <t>Payer les frais des imprimés (rapports, calendriers, cartes de vœux et autres)</t>
  </si>
  <si>
    <t>2 factures des frais des imprimés payées</t>
  </si>
  <si>
    <t>0700000037</t>
  </si>
  <si>
    <t>Payer les honoraires d’un formateur pendant 3 jours</t>
  </si>
  <si>
    <t>Les honoraires d’un formateur pendant 3 jours payés</t>
  </si>
  <si>
    <t>08000010016132011000013301</t>
  </si>
  <si>
    <t>Rémunération des salaries</t>
  </si>
  <si>
    <t>Rémunérations de personnels sous contrats spécifiques (1)</t>
  </si>
  <si>
    <t>0700000038</t>
  </si>
  <si>
    <t>Payer les primes des agents de sécurité affectés aux Commissaires de la CENI</t>
  </si>
  <si>
    <t>Les primes de 43 personnes payées</t>
  </si>
  <si>
    <t>Personne par mois</t>
  </si>
  <si>
    <t>Dépenses du personnel</t>
  </si>
  <si>
    <t>0700000039</t>
  </si>
  <si>
    <t>Payer les salaires des membres des structures légères des CEPI</t>
  </si>
  <si>
    <t>Les salaires de 10 personnes payés</t>
  </si>
  <si>
    <t>0700000040</t>
  </si>
  <si>
    <t>Payer les salaires du personnel et Commissaires de la CENI</t>
  </si>
  <si>
    <t>Les salaires du personnel et Commissaires de la CENI payés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</si>
</sst>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_-* #,##0_-;\-* #,##0_-;_-* &quot;-&quot;??_-;_-@_-"/>
  </numFmts>
  <fonts count="4" x14ac:knownFonts="1">
    <font>
      <sz val="11"/>
      <color rgb="FF000000"/>
      <name val="Calibri"/>
      <family val="2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rgb="FF00000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25">
    <xf numFmtId="0" fontId="0" fillId="0" borderId="0" xfId="0"/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165" fontId="3" fillId="2" borderId="1" xfId="1" applyNumberFormat="1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vertical="center" wrapText="1"/>
      <protection locked="0"/>
    </xf>
    <xf numFmtId="165" fontId="1" fillId="2" borderId="1" xfId="1" applyNumberFormat="1" applyFont="1" applyFill="1" applyBorder="1" applyAlignment="1" applyProtection="1">
      <alignment vertical="center" wrapText="1"/>
      <protection locked="0"/>
    </xf>
    <xf numFmtId="0" fontId="1" fillId="2" borderId="1" xfId="0" applyFont="1" applyFill="1" applyBorder="1" applyAlignment="1" applyProtection="1">
      <alignment vertical="center" wrapText="1"/>
      <protection locked="0"/>
    </xf>
    <xf numFmtId="0" fontId="3" fillId="3" borderId="1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wrapText="1"/>
    </xf>
    <xf numFmtId="0" fontId="3" fillId="0" borderId="1" xfId="0" applyFont="1" applyBorder="1"/>
    <xf numFmtId="0" fontId="3" fillId="0" borderId="1" xfId="0" applyFont="1" applyBorder="1" applyAlignment="1" applyProtection="1">
      <alignment wrapText="1"/>
      <protection locked="0"/>
    </xf>
    <xf numFmtId="0" fontId="3" fillId="0" borderId="1" xfId="0" applyFont="1" applyBorder="1" applyProtection="1">
      <protection locked="0"/>
    </xf>
    <xf numFmtId="165" fontId="3" fillId="0" borderId="1" xfId="1" applyNumberFormat="1" applyFont="1" applyBorder="1" applyProtection="1">
      <protection locked="0"/>
    </xf>
    <xf numFmtId="1" fontId="3" fillId="3" borderId="1" xfId="0" applyNumberFormat="1" applyFont="1" applyFill="1" applyBorder="1" applyAlignment="1" applyProtection="1">
      <alignment vertical="center" wrapText="1"/>
      <protection locked="0"/>
    </xf>
    <xf numFmtId="1" fontId="0" fillId="3" borderId="1" xfId="0" applyNumberFormat="1" applyFill="1" applyBorder="1" applyAlignment="1" applyProtection="1">
      <alignment vertical="center" wrapText="1"/>
      <protection locked="0"/>
    </xf>
    <xf numFmtId="1" fontId="0" fillId="0" borderId="1" xfId="0" applyNumberFormat="1" applyBorder="1" applyAlignment="1" applyProtection="1">
      <alignment vertical="center" wrapText="1"/>
      <protection locked="0"/>
    </xf>
    <xf numFmtId="1" fontId="0" fillId="0" borderId="1" xfId="0" applyNumberFormat="1" applyBorder="1" applyAlignment="1">
      <alignment vertical="center" wrapText="1"/>
    </xf>
    <xf numFmtId="0" fontId="3" fillId="3" borderId="1" xfId="0" applyFont="1" applyFill="1" applyBorder="1" applyProtection="1">
      <protection locked="0"/>
    </xf>
    <xf numFmtId="0" fontId="3" fillId="0" borderId="0" xfId="0" applyFont="1"/>
    <xf numFmtId="0" fontId="3" fillId="0" borderId="0" xfId="0" applyFont="1" applyAlignment="1">
      <alignment wrapText="1"/>
    </xf>
    <xf numFmtId="165" fontId="3" fillId="0" borderId="0" xfId="1" applyNumberFormat="1" applyFont="1"/>
    <xf numFmtId="165" fontId="3" fillId="3" borderId="0" xfId="1" applyNumberFormat="1" applyFont="1" applyFill="1"/>
    <xf numFmtId="0" fontId="3" fillId="3" borderId="0" xfId="0" applyFont="1" applyFill="1"/>
  </cellXfs>
  <cellStyles count="2">
    <cellStyle name="Millier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93E1D9-C405-4C36-8000-EEDDAC33BD21}">
  <sheetPr codeName="Feuil12"/>
  <dimension ref="A1:AZ41"/>
  <sheetViews>
    <sheetView tabSelected="1" topLeftCell="AQ1" zoomScaleNormal="100" workbookViewId="0">
      <pane ySplit="1" topLeftCell="A2" activePane="bottomLeft" state="frozen"/>
      <selection activeCell="AQ2" sqref="AQ2"/>
      <selection pane="bottomLeft" activeCell="AQ2" sqref="AQ2"/>
    </sheetView>
  </sheetViews>
  <sheetFormatPr baseColWidth="10" defaultColWidth="9.109375" defaultRowHeight="13.8" x14ac:dyDescent="0.25"/>
  <cols>
    <col min="1" max="1" width="18.33203125" style="20" bestFit="1" customWidth="1"/>
    <col min="2" max="2" width="45.44140625" style="21" bestFit="1" customWidth="1"/>
    <col min="3" max="3" width="36.33203125" style="20" hidden="1" customWidth="1"/>
    <col min="4" max="4" width="49" style="21" hidden="1" customWidth="1"/>
    <col min="5" max="5" width="66.44140625" style="20" hidden="1" customWidth="1"/>
    <col min="6" max="6" width="19.88671875" style="20" hidden="1" customWidth="1"/>
    <col min="7" max="7" width="47.44140625" style="21" hidden="1" customWidth="1"/>
    <col min="8" max="8" width="66.88671875" style="21" hidden="1" customWidth="1"/>
    <col min="9" max="9" width="15" style="20" hidden="1" customWidth="1"/>
    <col min="10" max="10" width="46.44140625" style="21" hidden="1" customWidth="1"/>
    <col min="11" max="11" width="76.5546875" style="21" hidden="1" customWidth="1"/>
    <col min="12" max="12" width="70.33203125" style="21" hidden="1" customWidth="1"/>
    <col min="13" max="13" width="35.88671875" style="20" hidden="1" customWidth="1"/>
    <col min="14" max="14" width="24.88671875" style="20" hidden="1" customWidth="1"/>
    <col min="15" max="15" width="63.33203125" style="20" hidden="1" customWidth="1"/>
    <col min="16" max="16" width="24.44140625" style="20" hidden="1" customWidth="1"/>
    <col min="17" max="17" width="68.6640625" style="20" hidden="1" customWidth="1"/>
    <col min="18" max="18" width="28" style="20" hidden="1" customWidth="1"/>
    <col min="19" max="19" width="43" style="20" hidden="1" customWidth="1"/>
    <col min="20" max="20" width="26.5546875" style="20" hidden="1" customWidth="1"/>
    <col min="21" max="21" width="83" style="21" hidden="1" customWidth="1"/>
    <col min="22" max="22" width="25.44140625" style="20" hidden="1" customWidth="1"/>
    <col min="23" max="23" width="47.21875" style="21" hidden="1" customWidth="1"/>
    <col min="24" max="24" width="21.33203125" style="20" hidden="1" customWidth="1"/>
    <col min="25" max="25" width="38.109375" style="21" hidden="1" customWidth="1"/>
    <col min="26" max="26" width="28.5546875" style="20" hidden="1" customWidth="1"/>
    <col min="27" max="27" width="28.77734375" style="21" hidden="1" customWidth="1"/>
    <col min="28" max="28" width="24.77734375" style="20" hidden="1" customWidth="1"/>
    <col min="29" max="29" width="54.5546875" style="21" customWidth="1"/>
    <col min="30" max="30" width="56" style="21" hidden="1" customWidth="1"/>
    <col min="31" max="31" width="12.44140625" style="20" hidden="1" customWidth="1"/>
    <col min="32" max="32" width="19.21875" style="22" hidden="1" customWidth="1"/>
    <col min="33" max="36" width="13.5546875" style="22" hidden="1" customWidth="1"/>
    <col min="37" max="37" width="26.6640625" style="22" hidden="1" customWidth="1"/>
    <col min="38" max="41" width="20.77734375" style="22" hidden="1" customWidth="1"/>
    <col min="42" max="42" width="21.77734375" style="22" hidden="1" customWidth="1"/>
    <col min="43" max="44" width="21.77734375" style="23" customWidth="1"/>
    <col min="45" max="48" width="21.77734375" style="22" customWidth="1"/>
    <col min="49" max="49" width="20.109375" style="21" customWidth="1"/>
    <col min="50" max="50" width="16.88671875" style="20" hidden="1" customWidth="1"/>
    <col min="51" max="51" width="36.5546875" style="20" hidden="1" customWidth="1"/>
    <col min="52" max="52" width="30.88671875" style="24" bestFit="1" customWidth="1"/>
    <col min="53" max="16384" width="9.109375" style="20"/>
  </cols>
  <sheetData>
    <row r="1" spans="1:52" s="8" customFormat="1" ht="37.799999999999997" customHeight="1" x14ac:dyDescent="0.3">
      <c r="A1" s="1" t="s">
        <v>0</v>
      </c>
      <c r="B1" s="2" t="s">
        <v>1</v>
      </c>
      <c r="C1" s="1" t="s">
        <v>2</v>
      </c>
      <c r="D1" s="2" t="s">
        <v>3</v>
      </c>
      <c r="E1" s="1" t="s">
        <v>4</v>
      </c>
      <c r="F1" s="1" t="s">
        <v>5</v>
      </c>
      <c r="G1" s="2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2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2" t="s">
        <v>20</v>
      </c>
      <c r="V1" s="1" t="s">
        <v>21</v>
      </c>
      <c r="W1" s="2" t="s">
        <v>22</v>
      </c>
      <c r="X1" s="1" t="s">
        <v>23</v>
      </c>
      <c r="Y1" s="2" t="s">
        <v>24</v>
      </c>
      <c r="Z1" s="1" t="s">
        <v>25</v>
      </c>
      <c r="AA1" s="2" t="s">
        <v>26</v>
      </c>
      <c r="AB1" s="1" t="s">
        <v>27</v>
      </c>
      <c r="AC1" s="2" t="s">
        <v>28</v>
      </c>
      <c r="AD1" s="2" t="s">
        <v>29</v>
      </c>
      <c r="AE1" s="1" t="s">
        <v>30</v>
      </c>
      <c r="AF1" s="3" t="s">
        <v>31</v>
      </c>
      <c r="AG1" s="3" t="s">
        <v>32</v>
      </c>
      <c r="AH1" s="3" t="s">
        <v>33</v>
      </c>
      <c r="AI1" s="3" t="s">
        <v>34</v>
      </c>
      <c r="AJ1" s="3" t="s">
        <v>35</v>
      </c>
      <c r="AK1" s="3" t="s">
        <v>36</v>
      </c>
      <c r="AL1" s="3" t="s">
        <v>37</v>
      </c>
      <c r="AM1" s="3" t="s">
        <v>38</v>
      </c>
      <c r="AN1" s="3" t="s">
        <v>39</v>
      </c>
      <c r="AO1" s="3" t="s">
        <v>40</v>
      </c>
      <c r="AP1" s="3" t="s">
        <v>41</v>
      </c>
      <c r="AQ1" s="4" t="s">
        <v>42</v>
      </c>
      <c r="AR1" s="4" t="s">
        <v>43</v>
      </c>
      <c r="AS1" s="5" t="s">
        <v>44</v>
      </c>
      <c r="AT1" s="6" t="s">
        <v>45</v>
      </c>
      <c r="AU1" s="6" t="s">
        <v>46</v>
      </c>
      <c r="AV1" s="5" t="s">
        <v>47</v>
      </c>
      <c r="AW1" s="2" t="s">
        <v>48</v>
      </c>
      <c r="AX1" s="1" t="s">
        <v>49</v>
      </c>
      <c r="AY1" s="1" t="s">
        <v>50</v>
      </c>
      <c r="AZ1" s="7" t="s">
        <v>51</v>
      </c>
    </row>
    <row r="2" spans="1:52" ht="41.4" x14ac:dyDescent="0.25">
      <c r="A2" s="9" t="s">
        <v>52</v>
      </c>
      <c r="B2" s="10" t="s">
        <v>53</v>
      </c>
      <c r="C2" s="11" t="s">
        <v>54</v>
      </c>
      <c r="D2" s="10" t="s">
        <v>55</v>
      </c>
      <c r="E2" s="11" t="s">
        <v>56</v>
      </c>
      <c r="F2" s="11" t="s">
        <v>57</v>
      </c>
      <c r="G2" s="10" t="s">
        <v>58</v>
      </c>
      <c r="H2" s="10" t="s">
        <v>58</v>
      </c>
      <c r="I2" s="11"/>
      <c r="J2" s="10"/>
      <c r="K2" s="10"/>
      <c r="L2" s="10"/>
      <c r="M2" s="11" t="s">
        <v>59</v>
      </c>
      <c r="N2" s="11">
        <v>66</v>
      </c>
      <c r="O2" s="11" t="s">
        <v>60</v>
      </c>
      <c r="P2" s="11">
        <v>66110</v>
      </c>
      <c r="Q2" s="11" t="s">
        <v>61</v>
      </c>
      <c r="R2" s="11" t="s">
        <v>62</v>
      </c>
      <c r="S2" s="11" t="s">
        <v>63</v>
      </c>
      <c r="T2" s="11" t="s">
        <v>64</v>
      </c>
      <c r="U2" s="10" t="s">
        <v>65</v>
      </c>
      <c r="V2" s="11" t="s">
        <v>66</v>
      </c>
      <c r="W2" s="10" t="s">
        <v>67</v>
      </c>
      <c r="X2" s="11"/>
      <c r="Y2" s="10"/>
      <c r="Z2" s="11"/>
      <c r="AA2" s="10"/>
      <c r="AB2" s="11" t="s">
        <v>68</v>
      </c>
      <c r="AC2" s="10" t="s">
        <v>69</v>
      </c>
      <c r="AD2" s="12" t="s">
        <v>70</v>
      </c>
      <c r="AE2" s="13" t="s">
        <v>71</v>
      </c>
      <c r="AF2" s="14">
        <v>57600</v>
      </c>
      <c r="AG2" s="14">
        <v>14400</v>
      </c>
      <c r="AH2" s="14">
        <v>14400</v>
      </c>
      <c r="AI2" s="14">
        <v>14400</v>
      </c>
      <c r="AJ2" s="14">
        <v>14400</v>
      </c>
      <c r="AK2" s="14">
        <v>3925</v>
      </c>
      <c r="AL2" s="14">
        <v>56520000</v>
      </c>
      <c r="AM2" s="14">
        <v>56520000</v>
      </c>
      <c r="AN2" s="14">
        <v>56520000</v>
      </c>
      <c r="AO2" s="14">
        <v>56520000</v>
      </c>
      <c r="AP2" s="14">
        <v>226080000</v>
      </c>
      <c r="AQ2" s="15" t="s">
        <v>72</v>
      </c>
      <c r="AR2" s="16">
        <v>0</v>
      </c>
      <c r="AS2" s="17">
        <f t="shared" ref="AS2:AS41" si="0">IF(AR2=1,AP2*1.03,0)</f>
        <v>0</v>
      </c>
      <c r="AT2" s="18">
        <f t="shared" ref="AT2:AT41" si="1">IF(AR2=1,AS2*1.03,0)</f>
        <v>0</v>
      </c>
      <c r="AU2" s="18">
        <f t="shared" ref="AU2:AU41" si="2">IF(AR2=1,AP2*1.03,0)</f>
        <v>0</v>
      </c>
      <c r="AV2" s="18">
        <f t="shared" ref="AV2:AV41" si="3">IF(AR2=0,AP2,0)</f>
        <v>226080000</v>
      </c>
      <c r="AW2" s="12" t="s">
        <v>73</v>
      </c>
      <c r="AX2" s="11">
        <v>7</v>
      </c>
      <c r="AY2" s="11" t="s">
        <v>74</v>
      </c>
      <c r="AZ2" s="19"/>
    </row>
    <row r="3" spans="1:52" ht="41.4" x14ac:dyDescent="0.25">
      <c r="A3" s="9" t="s">
        <v>52</v>
      </c>
      <c r="B3" s="10" t="s">
        <v>53</v>
      </c>
      <c r="C3" s="11" t="s">
        <v>54</v>
      </c>
      <c r="D3" s="10" t="s">
        <v>55</v>
      </c>
      <c r="E3" s="11" t="s">
        <v>56</v>
      </c>
      <c r="F3" s="11" t="s">
        <v>57</v>
      </c>
      <c r="G3" s="10" t="s">
        <v>58</v>
      </c>
      <c r="H3" s="10" t="s">
        <v>58</v>
      </c>
      <c r="I3" s="11"/>
      <c r="J3" s="10"/>
      <c r="K3" s="10"/>
      <c r="L3" s="10"/>
      <c r="M3" s="11" t="s">
        <v>59</v>
      </c>
      <c r="N3" s="11">
        <v>66</v>
      </c>
      <c r="O3" s="11" t="s">
        <v>60</v>
      </c>
      <c r="P3" s="11">
        <v>66110</v>
      </c>
      <c r="Q3" s="11" t="s">
        <v>61</v>
      </c>
      <c r="R3" s="11" t="s">
        <v>62</v>
      </c>
      <c r="S3" s="11" t="s">
        <v>63</v>
      </c>
      <c r="T3" s="11" t="s">
        <v>64</v>
      </c>
      <c r="U3" s="10" t="s">
        <v>65</v>
      </c>
      <c r="V3" s="11" t="s">
        <v>66</v>
      </c>
      <c r="W3" s="10" t="s">
        <v>67</v>
      </c>
      <c r="X3" s="11"/>
      <c r="Y3" s="10"/>
      <c r="Z3" s="11"/>
      <c r="AA3" s="10"/>
      <c r="AB3" s="11" t="s">
        <v>75</v>
      </c>
      <c r="AC3" s="10" t="s">
        <v>76</v>
      </c>
      <c r="AD3" s="12" t="s">
        <v>77</v>
      </c>
      <c r="AE3" s="13" t="s">
        <v>71</v>
      </c>
      <c r="AF3" s="14">
        <v>6000</v>
      </c>
      <c r="AG3" s="14">
        <v>1500</v>
      </c>
      <c r="AH3" s="14">
        <v>1500</v>
      </c>
      <c r="AI3" s="14">
        <v>1500</v>
      </c>
      <c r="AJ3" s="14">
        <v>1500</v>
      </c>
      <c r="AK3" s="14">
        <v>3925</v>
      </c>
      <c r="AL3" s="14">
        <v>5887500</v>
      </c>
      <c r="AM3" s="14">
        <v>5887500</v>
      </c>
      <c r="AN3" s="14">
        <v>5887500</v>
      </c>
      <c r="AO3" s="14">
        <v>5887500</v>
      </c>
      <c r="AP3" s="14">
        <v>23550000</v>
      </c>
      <c r="AQ3" s="15" t="s">
        <v>72</v>
      </c>
      <c r="AR3" s="16">
        <v>0</v>
      </c>
      <c r="AS3" s="17">
        <f t="shared" si="0"/>
        <v>0</v>
      </c>
      <c r="AT3" s="18">
        <f t="shared" si="1"/>
        <v>0</v>
      </c>
      <c r="AU3" s="18">
        <f t="shared" si="2"/>
        <v>0</v>
      </c>
      <c r="AV3" s="18">
        <f t="shared" si="3"/>
        <v>23550000</v>
      </c>
      <c r="AW3" s="12" t="s">
        <v>73</v>
      </c>
      <c r="AX3" s="11">
        <v>7</v>
      </c>
      <c r="AY3" s="11" t="s">
        <v>74</v>
      </c>
      <c r="AZ3" s="19"/>
    </row>
    <row r="4" spans="1:52" ht="41.4" x14ac:dyDescent="0.25">
      <c r="A4" s="9" t="s">
        <v>52</v>
      </c>
      <c r="B4" s="10" t="s">
        <v>53</v>
      </c>
      <c r="C4" s="11" t="s">
        <v>54</v>
      </c>
      <c r="D4" s="10" t="s">
        <v>55</v>
      </c>
      <c r="E4" s="11" t="s">
        <v>56</v>
      </c>
      <c r="F4" s="11" t="s">
        <v>57</v>
      </c>
      <c r="G4" s="10" t="s">
        <v>58</v>
      </c>
      <c r="H4" s="10" t="s">
        <v>58</v>
      </c>
      <c r="I4" s="11"/>
      <c r="J4" s="10"/>
      <c r="K4" s="10"/>
      <c r="L4" s="10"/>
      <c r="M4" s="11" t="s">
        <v>59</v>
      </c>
      <c r="N4" s="11">
        <v>66</v>
      </c>
      <c r="O4" s="11" t="s">
        <v>60</v>
      </c>
      <c r="P4" s="11">
        <v>66110</v>
      </c>
      <c r="Q4" s="11" t="s">
        <v>61</v>
      </c>
      <c r="R4" s="11" t="s">
        <v>62</v>
      </c>
      <c r="S4" s="11" t="s">
        <v>63</v>
      </c>
      <c r="T4" s="11" t="s">
        <v>64</v>
      </c>
      <c r="U4" s="10" t="s">
        <v>65</v>
      </c>
      <c r="V4" s="11" t="s">
        <v>66</v>
      </c>
      <c r="W4" s="10" t="s">
        <v>67</v>
      </c>
      <c r="X4" s="11"/>
      <c r="Y4" s="10"/>
      <c r="Z4" s="11"/>
      <c r="AA4" s="10"/>
      <c r="AB4" s="11" t="s">
        <v>78</v>
      </c>
      <c r="AC4" s="10" t="s">
        <v>79</v>
      </c>
      <c r="AD4" s="12" t="s">
        <v>80</v>
      </c>
      <c r="AE4" s="13" t="s">
        <v>71</v>
      </c>
      <c r="AF4" s="14">
        <v>9600</v>
      </c>
      <c r="AG4" s="14">
        <v>2400</v>
      </c>
      <c r="AH4" s="14">
        <v>2400</v>
      </c>
      <c r="AI4" s="14">
        <v>2400</v>
      </c>
      <c r="AJ4" s="14">
        <v>2400</v>
      </c>
      <c r="AK4" s="14">
        <v>4000</v>
      </c>
      <c r="AL4" s="14">
        <v>9600000</v>
      </c>
      <c r="AM4" s="14">
        <v>9600000</v>
      </c>
      <c r="AN4" s="14">
        <v>9600000</v>
      </c>
      <c r="AO4" s="14">
        <v>9600000</v>
      </c>
      <c r="AP4" s="14">
        <v>38400000</v>
      </c>
      <c r="AQ4" s="15" t="s">
        <v>72</v>
      </c>
      <c r="AR4" s="16">
        <v>0</v>
      </c>
      <c r="AS4" s="17">
        <f t="shared" si="0"/>
        <v>0</v>
      </c>
      <c r="AT4" s="18">
        <f t="shared" si="1"/>
        <v>0</v>
      </c>
      <c r="AU4" s="18">
        <f t="shared" si="2"/>
        <v>0</v>
      </c>
      <c r="AV4" s="18">
        <f t="shared" si="3"/>
        <v>38400000</v>
      </c>
      <c r="AW4" s="12" t="s">
        <v>73</v>
      </c>
      <c r="AX4" s="11">
        <v>7</v>
      </c>
      <c r="AY4" s="11" t="s">
        <v>74</v>
      </c>
      <c r="AZ4" s="19"/>
    </row>
    <row r="5" spans="1:52" ht="41.4" x14ac:dyDescent="0.25">
      <c r="A5" s="9" t="s">
        <v>52</v>
      </c>
      <c r="B5" s="10" t="s">
        <v>53</v>
      </c>
      <c r="C5" s="11" t="s">
        <v>54</v>
      </c>
      <c r="D5" s="10" t="s">
        <v>55</v>
      </c>
      <c r="E5" s="11" t="s">
        <v>56</v>
      </c>
      <c r="F5" s="11" t="s">
        <v>57</v>
      </c>
      <c r="G5" s="10" t="s">
        <v>58</v>
      </c>
      <c r="H5" s="10" t="s">
        <v>58</v>
      </c>
      <c r="I5" s="11"/>
      <c r="J5" s="10"/>
      <c r="K5" s="10"/>
      <c r="L5" s="10"/>
      <c r="M5" s="11" t="s">
        <v>59</v>
      </c>
      <c r="N5" s="11">
        <v>66</v>
      </c>
      <c r="O5" s="11" t="s">
        <v>60</v>
      </c>
      <c r="P5" s="11">
        <v>66110</v>
      </c>
      <c r="Q5" s="11" t="s">
        <v>61</v>
      </c>
      <c r="R5" s="11" t="s">
        <v>62</v>
      </c>
      <c r="S5" s="11" t="s">
        <v>63</v>
      </c>
      <c r="T5" s="11" t="s">
        <v>64</v>
      </c>
      <c r="U5" s="10" t="s">
        <v>65</v>
      </c>
      <c r="V5" s="11" t="s">
        <v>66</v>
      </c>
      <c r="W5" s="10" t="s">
        <v>67</v>
      </c>
      <c r="X5" s="11"/>
      <c r="Y5" s="10"/>
      <c r="Z5" s="11"/>
      <c r="AA5" s="10"/>
      <c r="AB5" s="11" t="s">
        <v>81</v>
      </c>
      <c r="AC5" s="10" t="s">
        <v>82</v>
      </c>
      <c r="AD5" s="12" t="s">
        <v>83</v>
      </c>
      <c r="AE5" s="13" t="s">
        <v>84</v>
      </c>
      <c r="AF5" s="14">
        <v>62</v>
      </c>
      <c r="AG5" s="14">
        <v>0</v>
      </c>
      <c r="AH5" s="14">
        <v>62</v>
      </c>
      <c r="AI5" s="14">
        <v>0</v>
      </c>
      <c r="AJ5" s="14">
        <v>0</v>
      </c>
      <c r="AK5" s="14">
        <v>1935483.8709676999</v>
      </c>
      <c r="AL5" s="14">
        <v>0</v>
      </c>
      <c r="AM5" s="14">
        <v>120000000</v>
      </c>
      <c r="AN5" s="14">
        <v>0</v>
      </c>
      <c r="AO5" s="14">
        <v>0</v>
      </c>
      <c r="AP5" s="14">
        <v>120000000</v>
      </c>
      <c r="AQ5" s="15" t="s">
        <v>72</v>
      </c>
      <c r="AR5" s="16">
        <v>0</v>
      </c>
      <c r="AS5" s="17">
        <f t="shared" si="0"/>
        <v>0</v>
      </c>
      <c r="AT5" s="18">
        <f t="shared" si="1"/>
        <v>0</v>
      </c>
      <c r="AU5" s="18">
        <f t="shared" si="2"/>
        <v>0</v>
      </c>
      <c r="AV5" s="18">
        <f t="shared" si="3"/>
        <v>120000000</v>
      </c>
      <c r="AW5" s="12" t="s">
        <v>73</v>
      </c>
      <c r="AX5" s="11">
        <v>7</v>
      </c>
      <c r="AY5" s="11" t="s">
        <v>74</v>
      </c>
      <c r="AZ5" s="19"/>
    </row>
    <row r="6" spans="1:52" ht="41.4" x14ac:dyDescent="0.25">
      <c r="A6" s="9" t="s">
        <v>52</v>
      </c>
      <c r="B6" s="10" t="s">
        <v>53</v>
      </c>
      <c r="C6" s="11" t="s">
        <v>54</v>
      </c>
      <c r="D6" s="10" t="s">
        <v>55</v>
      </c>
      <c r="E6" s="11" t="s">
        <v>56</v>
      </c>
      <c r="F6" s="11" t="s">
        <v>57</v>
      </c>
      <c r="G6" s="10" t="s">
        <v>58</v>
      </c>
      <c r="H6" s="10" t="s">
        <v>58</v>
      </c>
      <c r="I6" s="11"/>
      <c r="J6" s="10"/>
      <c r="K6" s="10"/>
      <c r="L6" s="10"/>
      <c r="M6" s="11" t="s">
        <v>59</v>
      </c>
      <c r="N6" s="11">
        <v>66</v>
      </c>
      <c r="O6" s="11" t="s">
        <v>60</v>
      </c>
      <c r="P6" s="11">
        <v>66110</v>
      </c>
      <c r="Q6" s="11" t="s">
        <v>61</v>
      </c>
      <c r="R6" s="11" t="s">
        <v>62</v>
      </c>
      <c r="S6" s="11" t="s">
        <v>63</v>
      </c>
      <c r="T6" s="11" t="s">
        <v>64</v>
      </c>
      <c r="U6" s="10" t="s">
        <v>65</v>
      </c>
      <c r="V6" s="11" t="s">
        <v>66</v>
      </c>
      <c r="W6" s="10" t="s">
        <v>67</v>
      </c>
      <c r="X6" s="11"/>
      <c r="Y6" s="10"/>
      <c r="Z6" s="11"/>
      <c r="AA6" s="10"/>
      <c r="AB6" s="11" t="s">
        <v>85</v>
      </c>
      <c r="AC6" s="10" t="s">
        <v>86</v>
      </c>
      <c r="AD6" s="12" t="s">
        <v>87</v>
      </c>
      <c r="AE6" s="13" t="s">
        <v>88</v>
      </c>
      <c r="AF6" s="14">
        <v>1</v>
      </c>
      <c r="AG6" s="14">
        <v>1</v>
      </c>
      <c r="AH6" s="14">
        <v>0</v>
      </c>
      <c r="AI6" s="14">
        <v>0</v>
      </c>
      <c r="AJ6" s="14">
        <v>0</v>
      </c>
      <c r="AK6" s="14">
        <v>85000</v>
      </c>
      <c r="AL6" s="14">
        <v>85000</v>
      </c>
      <c r="AM6" s="14">
        <v>0</v>
      </c>
      <c r="AN6" s="14">
        <v>0</v>
      </c>
      <c r="AO6" s="14">
        <v>0</v>
      </c>
      <c r="AP6" s="14">
        <v>85000</v>
      </c>
      <c r="AQ6" s="15" t="s">
        <v>72</v>
      </c>
      <c r="AR6" s="16">
        <v>0</v>
      </c>
      <c r="AS6" s="17">
        <f t="shared" si="0"/>
        <v>0</v>
      </c>
      <c r="AT6" s="18">
        <f t="shared" si="1"/>
        <v>0</v>
      </c>
      <c r="AU6" s="18">
        <f t="shared" si="2"/>
        <v>0</v>
      </c>
      <c r="AV6" s="18">
        <f t="shared" si="3"/>
        <v>85000</v>
      </c>
      <c r="AW6" s="12" t="s">
        <v>73</v>
      </c>
      <c r="AX6" s="11">
        <v>7</v>
      </c>
      <c r="AY6" s="11" t="s">
        <v>74</v>
      </c>
      <c r="AZ6" s="19"/>
    </row>
    <row r="7" spans="1:52" ht="41.4" x14ac:dyDescent="0.25">
      <c r="A7" s="9" t="s">
        <v>52</v>
      </c>
      <c r="B7" s="10" t="s">
        <v>53</v>
      </c>
      <c r="C7" s="11" t="s">
        <v>54</v>
      </c>
      <c r="D7" s="10" t="s">
        <v>55</v>
      </c>
      <c r="E7" s="11" t="s">
        <v>56</v>
      </c>
      <c r="F7" s="11" t="s">
        <v>57</v>
      </c>
      <c r="G7" s="10" t="s">
        <v>58</v>
      </c>
      <c r="H7" s="10" t="s">
        <v>58</v>
      </c>
      <c r="I7" s="11"/>
      <c r="J7" s="10"/>
      <c r="K7" s="10"/>
      <c r="L7" s="10"/>
      <c r="M7" s="11" t="s">
        <v>59</v>
      </c>
      <c r="N7" s="11">
        <v>66</v>
      </c>
      <c r="O7" s="11" t="s">
        <v>60</v>
      </c>
      <c r="P7" s="11">
        <v>66110</v>
      </c>
      <c r="Q7" s="11" t="s">
        <v>61</v>
      </c>
      <c r="R7" s="11" t="s">
        <v>62</v>
      </c>
      <c r="S7" s="11" t="s">
        <v>63</v>
      </c>
      <c r="T7" s="11" t="s">
        <v>64</v>
      </c>
      <c r="U7" s="10" t="s">
        <v>65</v>
      </c>
      <c r="V7" s="11" t="s">
        <v>66</v>
      </c>
      <c r="W7" s="10" t="s">
        <v>67</v>
      </c>
      <c r="X7" s="11"/>
      <c r="Y7" s="10"/>
      <c r="Z7" s="11"/>
      <c r="AA7" s="10"/>
      <c r="AB7" s="11" t="s">
        <v>89</v>
      </c>
      <c r="AC7" s="10" t="s">
        <v>90</v>
      </c>
      <c r="AD7" s="12" t="s">
        <v>91</v>
      </c>
      <c r="AE7" s="13" t="s">
        <v>88</v>
      </c>
      <c r="AF7" s="14">
        <v>1</v>
      </c>
      <c r="AG7" s="14">
        <v>1</v>
      </c>
      <c r="AH7" s="14">
        <v>0</v>
      </c>
      <c r="AI7" s="14">
        <v>0</v>
      </c>
      <c r="AJ7" s="14">
        <v>0</v>
      </c>
      <c r="AK7" s="14">
        <v>200000</v>
      </c>
      <c r="AL7" s="14">
        <v>200000</v>
      </c>
      <c r="AM7" s="14">
        <v>0</v>
      </c>
      <c r="AN7" s="14">
        <v>0</v>
      </c>
      <c r="AO7" s="14">
        <v>0</v>
      </c>
      <c r="AP7" s="14">
        <v>200000</v>
      </c>
      <c r="AQ7" s="15" t="s">
        <v>72</v>
      </c>
      <c r="AR7" s="16">
        <v>0</v>
      </c>
      <c r="AS7" s="17">
        <f t="shared" si="0"/>
        <v>0</v>
      </c>
      <c r="AT7" s="18">
        <f t="shared" si="1"/>
        <v>0</v>
      </c>
      <c r="AU7" s="18">
        <f t="shared" si="2"/>
        <v>0</v>
      </c>
      <c r="AV7" s="18">
        <f t="shared" si="3"/>
        <v>200000</v>
      </c>
      <c r="AW7" s="12" t="s">
        <v>73</v>
      </c>
      <c r="AX7" s="11">
        <v>7</v>
      </c>
      <c r="AY7" s="11" t="s">
        <v>74</v>
      </c>
      <c r="AZ7" s="19"/>
    </row>
    <row r="8" spans="1:52" ht="41.4" x14ac:dyDescent="0.25">
      <c r="A8" s="9" t="s">
        <v>52</v>
      </c>
      <c r="B8" s="10" t="s">
        <v>53</v>
      </c>
      <c r="C8" s="11" t="s">
        <v>54</v>
      </c>
      <c r="D8" s="10" t="s">
        <v>55</v>
      </c>
      <c r="E8" s="11" t="s">
        <v>56</v>
      </c>
      <c r="F8" s="11" t="s">
        <v>57</v>
      </c>
      <c r="G8" s="10" t="s">
        <v>58</v>
      </c>
      <c r="H8" s="10" t="s">
        <v>58</v>
      </c>
      <c r="I8" s="11"/>
      <c r="J8" s="10"/>
      <c r="K8" s="10"/>
      <c r="L8" s="10"/>
      <c r="M8" s="11" t="s">
        <v>59</v>
      </c>
      <c r="N8" s="11">
        <v>66</v>
      </c>
      <c r="O8" s="11" t="s">
        <v>60</v>
      </c>
      <c r="P8" s="11">
        <v>66110</v>
      </c>
      <c r="Q8" s="11" t="s">
        <v>61</v>
      </c>
      <c r="R8" s="11" t="s">
        <v>62</v>
      </c>
      <c r="S8" s="11" t="s">
        <v>63</v>
      </c>
      <c r="T8" s="11" t="s">
        <v>64</v>
      </c>
      <c r="U8" s="10" t="s">
        <v>65</v>
      </c>
      <c r="V8" s="11" t="s">
        <v>66</v>
      </c>
      <c r="W8" s="10" t="s">
        <v>67</v>
      </c>
      <c r="X8" s="11"/>
      <c r="Y8" s="10"/>
      <c r="Z8" s="11"/>
      <c r="AA8" s="10"/>
      <c r="AB8" s="11" t="s">
        <v>92</v>
      </c>
      <c r="AC8" s="10" t="s">
        <v>93</v>
      </c>
      <c r="AD8" s="12" t="s">
        <v>94</v>
      </c>
      <c r="AE8" s="13" t="s">
        <v>95</v>
      </c>
      <c r="AF8" s="14">
        <v>12</v>
      </c>
      <c r="AG8" s="14">
        <v>3</v>
      </c>
      <c r="AH8" s="14">
        <v>3</v>
      </c>
      <c r="AI8" s="14">
        <v>3</v>
      </c>
      <c r="AJ8" s="14">
        <v>3</v>
      </c>
      <c r="AK8" s="14">
        <v>1250000</v>
      </c>
      <c r="AL8" s="14">
        <v>3750000</v>
      </c>
      <c r="AM8" s="14">
        <v>3750000</v>
      </c>
      <c r="AN8" s="14">
        <v>3750000</v>
      </c>
      <c r="AO8" s="14">
        <v>3750000</v>
      </c>
      <c r="AP8" s="14">
        <v>15000000</v>
      </c>
      <c r="AQ8" s="15" t="s">
        <v>72</v>
      </c>
      <c r="AR8" s="16">
        <v>0</v>
      </c>
      <c r="AS8" s="17">
        <f t="shared" si="0"/>
        <v>0</v>
      </c>
      <c r="AT8" s="18">
        <f t="shared" si="1"/>
        <v>0</v>
      </c>
      <c r="AU8" s="18">
        <f t="shared" si="2"/>
        <v>0</v>
      </c>
      <c r="AV8" s="18">
        <f t="shared" si="3"/>
        <v>15000000</v>
      </c>
      <c r="AW8" s="12" t="s">
        <v>73</v>
      </c>
      <c r="AX8" s="11">
        <v>7</v>
      </c>
      <c r="AY8" s="11" t="s">
        <v>74</v>
      </c>
      <c r="AZ8" s="19"/>
    </row>
    <row r="9" spans="1:52" ht="41.4" x14ac:dyDescent="0.25">
      <c r="A9" s="9" t="s">
        <v>52</v>
      </c>
      <c r="B9" s="10" t="s">
        <v>53</v>
      </c>
      <c r="C9" s="11" t="s">
        <v>54</v>
      </c>
      <c r="D9" s="10" t="s">
        <v>55</v>
      </c>
      <c r="E9" s="11" t="s">
        <v>56</v>
      </c>
      <c r="F9" s="11" t="s">
        <v>57</v>
      </c>
      <c r="G9" s="10" t="s">
        <v>58</v>
      </c>
      <c r="H9" s="10" t="s">
        <v>58</v>
      </c>
      <c r="I9" s="11"/>
      <c r="J9" s="10"/>
      <c r="K9" s="10"/>
      <c r="L9" s="10"/>
      <c r="M9" s="11" t="s">
        <v>59</v>
      </c>
      <c r="N9" s="11">
        <v>66</v>
      </c>
      <c r="O9" s="11" t="s">
        <v>60</v>
      </c>
      <c r="P9" s="11">
        <v>66110</v>
      </c>
      <c r="Q9" s="11" t="s">
        <v>61</v>
      </c>
      <c r="R9" s="11" t="s">
        <v>62</v>
      </c>
      <c r="S9" s="11" t="s">
        <v>63</v>
      </c>
      <c r="T9" s="11" t="s">
        <v>64</v>
      </c>
      <c r="U9" s="10" t="s">
        <v>65</v>
      </c>
      <c r="V9" s="11" t="s">
        <v>66</v>
      </c>
      <c r="W9" s="10" t="s">
        <v>67</v>
      </c>
      <c r="X9" s="11"/>
      <c r="Y9" s="10"/>
      <c r="Z9" s="11"/>
      <c r="AA9" s="10"/>
      <c r="AB9" s="11" t="s">
        <v>96</v>
      </c>
      <c r="AC9" s="10" t="s">
        <v>97</v>
      </c>
      <c r="AD9" s="12" t="s">
        <v>98</v>
      </c>
      <c r="AE9" s="13" t="s">
        <v>84</v>
      </c>
      <c r="AF9" s="14">
        <v>1</v>
      </c>
      <c r="AG9" s="14">
        <v>0</v>
      </c>
      <c r="AH9" s="14">
        <v>1</v>
      </c>
      <c r="AI9" s="14">
        <v>0</v>
      </c>
      <c r="AJ9" s="14">
        <v>0</v>
      </c>
      <c r="AK9" s="14">
        <v>215640000</v>
      </c>
      <c r="AL9" s="14">
        <v>0</v>
      </c>
      <c r="AM9" s="14">
        <v>215640000</v>
      </c>
      <c r="AN9" s="14">
        <v>0</v>
      </c>
      <c r="AO9" s="14">
        <v>0</v>
      </c>
      <c r="AP9" s="14">
        <v>215640000</v>
      </c>
      <c r="AQ9" s="15" t="s">
        <v>72</v>
      </c>
      <c r="AR9" s="16">
        <v>0</v>
      </c>
      <c r="AS9" s="17">
        <f t="shared" si="0"/>
        <v>0</v>
      </c>
      <c r="AT9" s="18">
        <f t="shared" si="1"/>
        <v>0</v>
      </c>
      <c r="AU9" s="18">
        <f t="shared" si="2"/>
        <v>0</v>
      </c>
      <c r="AV9" s="18">
        <f t="shared" si="3"/>
        <v>215640000</v>
      </c>
      <c r="AW9" s="12" t="s">
        <v>73</v>
      </c>
      <c r="AX9" s="11">
        <v>7</v>
      </c>
      <c r="AY9" s="11" t="s">
        <v>74</v>
      </c>
      <c r="AZ9" s="19"/>
    </row>
    <row r="10" spans="1:52" ht="41.4" x14ac:dyDescent="0.25">
      <c r="A10" s="9" t="s">
        <v>52</v>
      </c>
      <c r="B10" s="10" t="s">
        <v>53</v>
      </c>
      <c r="C10" s="11" t="s">
        <v>54</v>
      </c>
      <c r="D10" s="10" t="s">
        <v>55</v>
      </c>
      <c r="E10" s="11" t="s">
        <v>56</v>
      </c>
      <c r="F10" s="11" t="s">
        <v>57</v>
      </c>
      <c r="G10" s="10" t="s">
        <v>58</v>
      </c>
      <c r="H10" s="10" t="s">
        <v>58</v>
      </c>
      <c r="I10" s="11"/>
      <c r="J10" s="10"/>
      <c r="K10" s="10"/>
      <c r="L10" s="10"/>
      <c r="M10" s="11" t="s">
        <v>59</v>
      </c>
      <c r="N10" s="11">
        <v>66</v>
      </c>
      <c r="O10" s="11" t="s">
        <v>60</v>
      </c>
      <c r="P10" s="11">
        <v>66110</v>
      </c>
      <c r="Q10" s="11" t="s">
        <v>61</v>
      </c>
      <c r="R10" s="11" t="s">
        <v>62</v>
      </c>
      <c r="S10" s="11" t="s">
        <v>63</v>
      </c>
      <c r="T10" s="11" t="s">
        <v>64</v>
      </c>
      <c r="U10" s="10" t="s">
        <v>65</v>
      </c>
      <c r="V10" s="11" t="s">
        <v>66</v>
      </c>
      <c r="W10" s="10" t="s">
        <v>67</v>
      </c>
      <c r="X10" s="11"/>
      <c r="Y10" s="10"/>
      <c r="Z10" s="11"/>
      <c r="AA10" s="10"/>
      <c r="AB10" s="11" t="s">
        <v>99</v>
      </c>
      <c r="AC10" s="10" t="s">
        <v>100</v>
      </c>
      <c r="AD10" s="12" t="s">
        <v>101</v>
      </c>
      <c r="AE10" s="13" t="s">
        <v>84</v>
      </c>
      <c r="AF10" s="14">
        <v>1</v>
      </c>
      <c r="AG10" s="14">
        <v>0</v>
      </c>
      <c r="AH10" s="14">
        <v>1</v>
      </c>
      <c r="AI10" s="14">
        <v>0</v>
      </c>
      <c r="AJ10" s="14">
        <v>0</v>
      </c>
      <c r="AK10" s="14">
        <v>264136000</v>
      </c>
      <c r="AL10" s="14">
        <v>0</v>
      </c>
      <c r="AM10" s="14">
        <v>264136000</v>
      </c>
      <c r="AN10" s="14">
        <v>0</v>
      </c>
      <c r="AO10" s="14">
        <v>0</v>
      </c>
      <c r="AP10" s="14">
        <v>264136000</v>
      </c>
      <c r="AQ10" s="15" t="s">
        <v>72</v>
      </c>
      <c r="AR10" s="16">
        <v>0</v>
      </c>
      <c r="AS10" s="17">
        <f t="shared" si="0"/>
        <v>0</v>
      </c>
      <c r="AT10" s="18">
        <f t="shared" si="1"/>
        <v>0</v>
      </c>
      <c r="AU10" s="18">
        <f t="shared" si="2"/>
        <v>0</v>
      </c>
      <c r="AV10" s="18">
        <f t="shared" si="3"/>
        <v>264136000</v>
      </c>
      <c r="AW10" s="12" t="s">
        <v>73</v>
      </c>
      <c r="AX10" s="11">
        <v>7</v>
      </c>
      <c r="AY10" s="11" t="s">
        <v>74</v>
      </c>
      <c r="AZ10" s="19"/>
    </row>
    <row r="11" spans="1:52" ht="41.4" x14ac:dyDescent="0.25">
      <c r="A11" s="9" t="s">
        <v>52</v>
      </c>
      <c r="B11" s="10" t="s">
        <v>53</v>
      </c>
      <c r="C11" s="11" t="s">
        <v>54</v>
      </c>
      <c r="D11" s="10" t="s">
        <v>55</v>
      </c>
      <c r="E11" s="11" t="s">
        <v>56</v>
      </c>
      <c r="F11" s="11" t="s">
        <v>57</v>
      </c>
      <c r="G11" s="10" t="s">
        <v>58</v>
      </c>
      <c r="H11" s="10" t="s">
        <v>58</v>
      </c>
      <c r="I11" s="11"/>
      <c r="J11" s="10"/>
      <c r="K11" s="10"/>
      <c r="L11" s="10"/>
      <c r="M11" s="11" t="s">
        <v>102</v>
      </c>
      <c r="N11" s="11">
        <v>66</v>
      </c>
      <c r="O11" s="11" t="s">
        <v>60</v>
      </c>
      <c r="P11" s="11">
        <v>66110</v>
      </c>
      <c r="Q11" s="11" t="s">
        <v>61</v>
      </c>
      <c r="R11" s="11" t="s">
        <v>62</v>
      </c>
      <c r="S11" s="11" t="s">
        <v>63</v>
      </c>
      <c r="T11" s="11" t="s">
        <v>64</v>
      </c>
      <c r="U11" s="10" t="s">
        <v>65</v>
      </c>
      <c r="V11" s="11" t="s">
        <v>66</v>
      </c>
      <c r="W11" s="10" t="s">
        <v>67</v>
      </c>
      <c r="X11" s="11"/>
      <c r="Y11" s="10"/>
      <c r="Z11" s="11"/>
      <c r="AA11" s="10"/>
      <c r="AB11" s="11" t="s">
        <v>103</v>
      </c>
      <c r="AC11" s="10" t="s">
        <v>104</v>
      </c>
      <c r="AD11" s="12" t="s">
        <v>105</v>
      </c>
      <c r="AE11" s="13" t="s">
        <v>95</v>
      </c>
      <c r="AF11" s="14">
        <v>12</v>
      </c>
      <c r="AG11" s="14">
        <v>3</v>
      </c>
      <c r="AH11" s="14">
        <v>3</v>
      </c>
      <c r="AI11" s="14">
        <v>3</v>
      </c>
      <c r="AJ11" s="14">
        <v>3</v>
      </c>
      <c r="AK11" s="14">
        <v>869897969.5</v>
      </c>
      <c r="AL11" s="14">
        <v>2609693908.5</v>
      </c>
      <c r="AM11" s="14">
        <v>2609693908.5</v>
      </c>
      <c r="AN11" s="14">
        <v>2609693908.5</v>
      </c>
      <c r="AO11" s="14">
        <v>2609693908.5</v>
      </c>
      <c r="AP11" s="14">
        <v>10438775634</v>
      </c>
      <c r="AQ11" s="15" t="s">
        <v>72</v>
      </c>
      <c r="AR11" s="16">
        <v>0</v>
      </c>
      <c r="AS11" s="17">
        <f t="shared" si="0"/>
        <v>0</v>
      </c>
      <c r="AT11" s="18">
        <f t="shared" si="1"/>
        <v>0</v>
      </c>
      <c r="AU11" s="18">
        <f t="shared" si="2"/>
        <v>0</v>
      </c>
      <c r="AV11" s="18">
        <f t="shared" si="3"/>
        <v>10438775634</v>
      </c>
      <c r="AW11" s="12" t="s">
        <v>73</v>
      </c>
      <c r="AX11" s="11">
        <v>7</v>
      </c>
      <c r="AY11" s="11" t="s">
        <v>74</v>
      </c>
      <c r="AZ11" s="19"/>
    </row>
    <row r="12" spans="1:52" ht="41.4" x14ac:dyDescent="0.25">
      <c r="A12" s="9" t="s">
        <v>52</v>
      </c>
      <c r="B12" s="10" t="s">
        <v>53</v>
      </c>
      <c r="C12" s="11" t="s">
        <v>54</v>
      </c>
      <c r="D12" s="10" t="s">
        <v>55</v>
      </c>
      <c r="E12" s="11" t="s">
        <v>56</v>
      </c>
      <c r="F12" s="11" t="s">
        <v>57</v>
      </c>
      <c r="G12" s="10" t="s">
        <v>58</v>
      </c>
      <c r="H12" s="10" t="s">
        <v>58</v>
      </c>
      <c r="I12" s="11"/>
      <c r="J12" s="10"/>
      <c r="K12" s="10"/>
      <c r="L12" s="10"/>
      <c r="M12" s="11" t="s">
        <v>59</v>
      </c>
      <c r="N12" s="11">
        <v>66</v>
      </c>
      <c r="O12" s="11" t="s">
        <v>60</v>
      </c>
      <c r="P12" s="11">
        <v>66110</v>
      </c>
      <c r="Q12" s="11" t="s">
        <v>61</v>
      </c>
      <c r="R12" s="11" t="s">
        <v>62</v>
      </c>
      <c r="S12" s="11" t="s">
        <v>63</v>
      </c>
      <c r="T12" s="11" t="s">
        <v>64</v>
      </c>
      <c r="U12" s="10" t="s">
        <v>65</v>
      </c>
      <c r="V12" s="11" t="s">
        <v>66</v>
      </c>
      <c r="W12" s="10" t="s">
        <v>67</v>
      </c>
      <c r="X12" s="11"/>
      <c r="Y12" s="10"/>
      <c r="Z12" s="11"/>
      <c r="AA12" s="10"/>
      <c r="AB12" s="11" t="s">
        <v>106</v>
      </c>
      <c r="AC12" s="10" t="s">
        <v>107</v>
      </c>
      <c r="AD12" s="12" t="s">
        <v>108</v>
      </c>
      <c r="AE12" s="13" t="s">
        <v>95</v>
      </c>
      <c r="AF12" s="14">
        <v>12</v>
      </c>
      <c r="AG12" s="14">
        <v>3</v>
      </c>
      <c r="AH12" s="14">
        <v>3</v>
      </c>
      <c r="AI12" s="14">
        <v>3</v>
      </c>
      <c r="AJ12" s="14">
        <v>3</v>
      </c>
      <c r="AK12" s="14">
        <v>10000000</v>
      </c>
      <c r="AL12" s="14">
        <v>30000000</v>
      </c>
      <c r="AM12" s="14">
        <v>30000000</v>
      </c>
      <c r="AN12" s="14">
        <v>30000000</v>
      </c>
      <c r="AO12" s="14">
        <v>30000000</v>
      </c>
      <c r="AP12" s="14">
        <v>120000000</v>
      </c>
      <c r="AQ12" s="15" t="s">
        <v>72</v>
      </c>
      <c r="AR12" s="16">
        <v>0</v>
      </c>
      <c r="AS12" s="17">
        <f t="shared" si="0"/>
        <v>0</v>
      </c>
      <c r="AT12" s="18">
        <f t="shared" si="1"/>
        <v>0</v>
      </c>
      <c r="AU12" s="18">
        <f t="shared" si="2"/>
        <v>0</v>
      </c>
      <c r="AV12" s="18">
        <f t="shared" si="3"/>
        <v>120000000</v>
      </c>
      <c r="AW12" s="12" t="s">
        <v>73</v>
      </c>
      <c r="AX12" s="11">
        <v>7</v>
      </c>
      <c r="AY12" s="11" t="s">
        <v>74</v>
      </c>
      <c r="AZ12" s="19"/>
    </row>
    <row r="13" spans="1:52" ht="41.4" x14ac:dyDescent="0.25">
      <c r="A13" s="9" t="s">
        <v>52</v>
      </c>
      <c r="B13" s="10" t="s">
        <v>53</v>
      </c>
      <c r="C13" s="11" t="s">
        <v>54</v>
      </c>
      <c r="D13" s="10" t="s">
        <v>55</v>
      </c>
      <c r="E13" s="11" t="s">
        <v>56</v>
      </c>
      <c r="F13" s="11" t="s">
        <v>57</v>
      </c>
      <c r="G13" s="10" t="s">
        <v>58</v>
      </c>
      <c r="H13" s="10" t="s">
        <v>58</v>
      </c>
      <c r="I13" s="11"/>
      <c r="J13" s="10"/>
      <c r="K13" s="10"/>
      <c r="L13" s="10"/>
      <c r="M13" s="11" t="s">
        <v>59</v>
      </c>
      <c r="N13" s="11">
        <v>66</v>
      </c>
      <c r="O13" s="11" t="s">
        <v>60</v>
      </c>
      <c r="P13" s="11">
        <v>66110</v>
      </c>
      <c r="Q13" s="11" t="s">
        <v>61</v>
      </c>
      <c r="R13" s="11" t="s">
        <v>62</v>
      </c>
      <c r="S13" s="11" t="s">
        <v>63</v>
      </c>
      <c r="T13" s="11" t="s">
        <v>64</v>
      </c>
      <c r="U13" s="10" t="s">
        <v>65</v>
      </c>
      <c r="V13" s="11" t="s">
        <v>66</v>
      </c>
      <c r="W13" s="10" t="s">
        <v>67</v>
      </c>
      <c r="X13" s="11"/>
      <c r="Y13" s="10"/>
      <c r="Z13" s="11"/>
      <c r="AA13" s="10"/>
      <c r="AB13" s="11" t="s">
        <v>109</v>
      </c>
      <c r="AC13" s="10" t="s">
        <v>110</v>
      </c>
      <c r="AD13" s="12" t="s">
        <v>111</v>
      </c>
      <c r="AE13" s="13" t="s">
        <v>84</v>
      </c>
      <c r="AF13" s="14">
        <v>1</v>
      </c>
      <c r="AG13" s="14">
        <v>1</v>
      </c>
      <c r="AH13" s="14">
        <v>0</v>
      </c>
      <c r="AI13" s="14">
        <v>0</v>
      </c>
      <c r="AJ13" s="14">
        <v>0</v>
      </c>
      <c r="AK13" s="14">
        <v>62000000</v>
      </c>
      <c r="AL13" s="14">
        <v>62000000</v>
      </c>
      <c r="AM13" s="14">
        <v>0</v>
      </c>
      <c r="AN13" s="14">
        <v>0</v>
      </c>
      <c r="AO13" s="14">
        <v>0</v>
      </c>
      <c r="AP13" s="14">
        <v>62000000</v>
      </c>
      <c r="AQ13" s="15" t="s">
        <v>72</v>
      </c>
      <c r="AR13" s="16">
        <v>0</v>
      </c>
      <c r="AS13" s="17">
        <f t="shared" si="0"/>
        <v>0</v>
      </c>
      <c r="AT13" s="18">
        <f t="shared" si="1"/>
        <v>0</v>
      </c>
      <c r="AU13" s="18">
        <f t="shared" si="2"/>
        <v>0</v>
      </c>
      <c r="AV13" s="18">
        <f t="shared" si="3"/>
        <v>62000000</v>
      </c>
      <c r="AW13" s="12" t="s">
        <v>73</v>
      </c>
      <c r="AX13" s="11">
        <v>7</v>
      </c>
      <c r="AY13" s="11" t="s">
        <v>74</v>
      </c>
      <c r="AZ13" s="19"/>
    </row>
    <row r="14" spans="1:52" ht="41.4" x14ac:dyDescent="0.25">
      <c r="A14" s="9" t="s">
        <v>52</v>
      </c>
      <c r="B14" s="10" t="s">
        <v>53</v>
      </c>
      <c r="C14" s="11" t="s">
        <v>54</v>
      </c>
      <c r="D14" s="10" t="s">
        <v>55</v>
      </c>
      <c r="E14" s="11" t="s">
        <v>56</v>
      </c>
      <c r="F14" s="11" t="s">
        <v>57</v>
      </c>
      <c r="G14" s="10" t="s">
        <v>58</v>
      </c>
      <c r="H14" s="10" t="s">
        <v>58</v>
      </c>
      <c r="I14" s="11"/>
      <c r="J14" s="10"/>
      <c r="K14" s="10"/>
      <c r="L14" s="10"/>
      <c r="M14" s="11" t="s">
        <v>59</v>
      </c>
      <c r="N14" s="11">
        <v>66</v>
      </c>
      <c r="O14" s="11" t="s">
        <v>60</v>
      </c>
      <c r="P14" s="11">
        <v>66110</v>
      </c>
      <c r="Q14" s="11" t="s">
        <v>61</v>
      </c>
      <c r="R14" s="11" t="s">
        <v>62</v>
      </c>
      <c r="S14" s="11" t="s">
        <v>63</v>
      </c>
      <c r="T14" s="11" t="s">
        <v>64</v>
      </c>
      <c r="U14" s="10" t="s">
        <v>65</v>
      </c>
      <c r="V14" s="11" t="s">
        <v>66</v>
      </c>
      <c r="W14" s="10" t="s">
        <v>67</v>
      </c>
      <c r="X14" s="11"/>
      <c r="Y14" s="10"/>
      <c r="Z14" s="11"/>
      <c r="AA14" s="10"/>
      <c r="AB14" s="11" t="s">
        <v>112</v>
      </c>
      <c r="AC14" s="10" t="s">
        <v>113</v>
      </c>
      <c r="AD14" s="12" t="s">
        <v>114</v>
      </c>
      <c r="AE14" s="13" t="s">
        <v>84</v>
      </c>
      <c r="AF14" s="14">
        <v>1</v>
      </c>
      <c r="AG14" s="14">
        <v>0</v>
      </c>
      <c r="AH14" s="14">
        <v>0</v>
      </c>
      <c r="AI14" s="14">
        <v>1</v>
      </c>
      <c r="AJ14" s="14">
        <v>0</v>
      </c>
      <c r="AK14" s="14">
        <v>1000000</v>
      </c>
      <c r="AL14" s="14">
        <v>0</v>
      </c>
      <c r="AM14" s="14">
        <v>0</v>
      </c>
      <c r="AN14" s="14">
        <v>1000000</v>
      </c>
      <c r="AO14" s="14">
        <v>0</v>
      </c>
      <c r="AP14" s="14">
        <v>1000000</v>
      </c>
      <c r="AQ14" s="15" t="s">
        <v>72</v>
      </c>
      <c r="AR14" s="16">
        <v>0</v>
      </c>
      <c r="AS14" s="17">
        <f t="shared" si="0"/>
        <v>0</v>
      </c>
      <c r="AT14" s="18">
        <f t="shared" si="1"/>
        <v>0</v>
      </c>
      <c r="AU14" s="18">
        <f t="shared" si="2"/>
        <v>0</v>
      </c>
      <c r="AV14" s="18">
        <f t="shared" si="3"/>
        <v>1000000</v>
      </c>
      <c r="AW14" s="12" t="s">
        <v>73</v>
      </c>
      <c r="AX14" s="11">
        <v>7</v>
      </c>
      <c r="AY14" s="11" t="s">
        <v>74</v>
      </c>
      <c r="AZ14" s="19"/>
    </row>
    <row r="15" spans="1:52" ht="41.4" x14ac:dyDescent="0.25">
      <c r="A15" s="9" t="s">
        <v>52</v>
      </c>
      <c r="B15" s="10" t="s">
        <v>53</v>
      </c>
      <c r="C15" s="11" t="s">
        <v>54</v>
      </c>
      <c r="D15" s="10" t="s">
        <v>55</v>
      </c>
      <c r="E15" s="11" t="s">
        <v>56</v>
      </c>
      <c r="F15" s="11" t="s">
        <v>57</v>
      </c>
      <c r="G15" s="10" t="s">
        <v>58</v>
      </c>
      <c r="H15" s="10" t="s">
        <v>58</v>
      </c>
      <c r="I15" s="11"/>
      <c r="J15" s="10"/>
      <c r="K15" s="10"/>
      <c r="L15" s="10"/>
      <c r="M15" s="11" t="s">
        <v>59</v>
      </c>
      <c r="N15" s="11">
        <v>66</v>
      </c>
      <c r="O15" s="11" t="s">
        <v>60</v>
      </c>
      <c r="P15" s="11">
        <v>66110</v>
      </c>
      <c r="Q15" s="11" t="s">
        <v>61</v>
      </c>
      <c r="R15" s="11" t="s">
        <v>62</v>
      </c>
      <c r="S15" s="11" t="s">
        <v>63</v>
      </c>
      <c r="T15" s="11" t="s">
        <v>64</v>
      </c>
      <c r="U15" s="10" t="s">
        <v>65</v>
      </c>
      <c r="V15" s="11" t="s">
        <v>66</v>
      </c>
      <c r="W15" s="10" t="s">
        <v>67</v>
      </c>
      <c r="X15" s="11"/>
      <c r="Y15" s="10"/>
      <c r="Z15" s="11"/>
      <c r="AA15" s="10"/>
      <c r="AB15" s="11" t="s">
        <v>115</v>
      </c>
      <c r="AC15" s="10" t="s">
        <v>116</v>
      </c>
      <c r="AD15" s="12" t="s">
        <v>117</v>
      </c>
      <c r="AE15" s="13" t="s">
        <v>84</v>
      </c>
      <c r="AF15" s="14">
        <v>1</v>
      </c>
      <c r="AG15" s="14">
        <v>1</v>
      </c>
      <c r="AH15" s="14">
        <v>0</v>
      </c>
      <c r="AI15" s="14">
        <v>0</v>
      </c>
      <c r="AJ15" s="14">
        <v>0</v>
      </c>
      <c r="AK15" s="14">
        <v>3200000</v>
      </c>
      <c r="AL15" s="14">
        <v>3200000</v>
      </c>
      <c r="AM15" s="14">
        <v>0</v>
      </c>
      <c r="AN15" s="14">
        <v>0</v>
      </c>
      <c r="AO15" s="14">
        <v>0</v>
      </c>
      <c r="AP15" s="14">
        <v>3200000</v>
      </c>
      <c r="AQ15" s="15" t="s">
        <v>72</v>
      </c>
      <c r="AR15" s="16">
        <v>0</v>
      </c>
      <c r="AS15" s="17">
        <f t="shared" si="0"/>
        <v>0</v>
      </c>
      <c r="AT15" s="18">
        <f t="shared" si="1"/>
        <v>0</v>
      </c>
      <c r="AU15" s="18">
        <f t="shared" si="2"/>
        <v>0</v>
      </c>
      <c r="AV15" s="18">
        <f t="shared" si="3"/>
        <v>3200000</v>
      </c>
      <c r="AW15" s="12" t="s">
        <v>73</v>
      </c>
      <c r="AX15" s="11">
        <v>7</v>
      </c>
      <c r="AY15" s="11" t="s">
        <v>74</v>
      </c>
      <c r="AZ15" s="19"/>
    </row>
    <row r="16" spans="1:52" ht="41.4" x14ac:dyDescent="0.25">
      <c r="A16" s="9" t="s">
        <v>52</v>
      </c>
      <c r="B16" s="10" t="s">
        <v>53</v>
      </c>
      <c r="C16" s="11" t="s">
        <v>54</v>
      </c>
      <c r="D16" s="10" t="s">
        <v>55</v>
      </c>
      <c r="E16" s="11" t="s">
        <v>56</v>
      </c>
      <c r="F16" s="11" t="s">
        <v>57</v>
      </c>
      <c r="G16" s="10" t="s">
        <v>58</v>
      </c>
      <c r="H16" s="10" t="s">
        <v>58</v>
      </c>
      <c r="I16" s="11"/>
      <c r="J16" s="10"/>
      <c r="K16" s="10"/>
      <c r="L16" s="10"/>
      <c r="M16" s="11" t="s">
        <v>59</v>
      </c>
      <c r="N16" s="11">
        <v>66</v>
      </c>
      <c r="O16" s="11" t="s">
        <v>60</v>
      </c>
      <c r="P16" s="11">
        <v>66110</v>
      </c>
      <c r="Q16" s="11" t="s">
        <v>61</v>
      </c>
      <c r="R16" s="11" t="s">
        <v>62</v>
      </c>
      <c r="S16" s="11" t="s">
        <v>63</v>
      </c>
      <c r="T16" s="11" t="s">
        <v>64</v>
      </c>
      <c r="U16" s="10" t="s">
        <v>65</v>
      </c>
      <c r="V16" s="11" t="s">
        <v>66</v>
      </c>
      <c r="W16" s="10" t="s">
        <v>67</v>
      </c>
      <c r="X16" s="11"/>
      <c r="Y16" s="10"/>
      <c r="Z16" s="11"/>
      <c r="AA16" s="10"/>
      <c r="AB16" s="11" t="s">
        <v>118</v>
      </c>
      <c r="AC16" s="10" t="s">
        <v>119</v>
      </c>
      <c r="AD16" s="12" t="s">
        <v>120</v>
      </c>
      <c r="AE16" s="13" t="s">
        <v>84</v>
      </c>
      <c r="AF16" s="14">
        <v>1</v>
      </c>
      <c r="AG16" s="14">
        <v>1</v>
      </c>
      <c r="AH16" s="14">
        <v>0</v>
      </c>
      <c r="AI16" s="14">
        <v>0</v>
      </c>
      <c r="AJ16" s="14">
        <v>0</v>
      </c>
      <c r="AK16" s="14">
        <v>200000</v>
      </c>
      <c r="AL16" s="14">
        <v>200000</v>
      </c>
      <c r="AM16" s="14">
        <v>0</v>
      </c>
      <c r="AN16" s="14">
        <v>0</v>
      </c>
      <c r="AO16" s="14">
        <v>0</v>
      </c>
      <c r="AP16" s="14">
        <v>200000</v>
      </c>
      <c r="AQ16" s="15" t="s">
        <v>72</v>
      </c>
      <c r="AR16" s="16">
        <v>0</v>
      </c>
      <c r="AS16" s="17">
        <f t="shared" si="0"/>
        <v>0</v>
      </c>
      <c r="AT16" s="18">
        <f t="shared" si="1"/>
        <v>0</v>
      </c>
      <c r="AU16" s="18">
        <f t="shared" si="2"/>
        <v>0</v>
      </c>
      <c r="AV16" s="18">
        <f t="shared" si="3"/>
        <v>200000</v>
      </c>
      <c r="AW16" s="12" t="s">
        <v>73</v>
      </c>
      <c r="AX16" s="11">
        <v>7</v>
      </c>
      <c r="AY16" s="11" t="s">
        <v>74</v>
      </c>
      <c r="AZ16" s="19"/>
    </row>
    <row r="17" spans="1:52" ht="41.4" x14ac:dyDescent="0.25">
      <c r="A17" s="9" t="s">
        <v>52</v>
      </c>
      <c r="B17" s="10" t="s">
        <v>53</v>
      </c>
      <c r="C17" s="11" t="s">
        <v>54</v>
      </c>
      <c r="D17" s="10" t="s">
        <v>55</v>
      </c>
      <c r="E17" s="11" t="s">
        <v>56</v>
      </c>
      <c r="F17" s="11" t="s">
        <v>57</v>
      </c>
      <c r="G17" s="10" t="s">
        <v>58</v>
      </c>
      <c r="H17" s="10" t="s">
        <v>58</v>
      </c>
      <c r="I17" s="11"/>
      <c r="J17" s="10"/>
      <c r="K17" s="10"/>
      <c r="L17" s="10"/>
      <c r="M17" s="11" t="s">
        <v>59</v>
      </c>
      <c r="N17" s="11">
        <v>66</v>
      </c>
      <c r="O17" s="11" t="s">
        <v>60</v>
      </c>
      <c r="P17" s="11">
        <v>66110</v>
      </c>
      <c r="Q17" s="11" t="s">
        <v>61</v>
      </c>
      <c r="R17" s="11" t="s">
        <v>62</v>
      </c>
      <c r="S17" s="11" t="s">
        <v>63</v>
      </c>
      <c r="T17" s="11" t="s">
        <v>64</v>
      </c>
      <c r="U17" s="10" t="s">
        <v>65</v>
      </c>
      <c r="V17" s="11" t="s">
        <v>66</v>
      </c>
      <c r="W17" s="10" t="s">
        <v>67</v>
      </c>
      <c r="X17" s="11"/>
      <c r="Y17" s="10"/>
      <c r="Z17" s="11"/>
      <c r="AA17" s="10"/>
      <c r="AB17" s="11" t="s">
        <v>121</v>
      </c>
      <c r="AC17" s="10" t="s">
        <v>122</v>
      </c>
      <c r="AD17" s="12" t="s">
        <v>123</v>
      </c>
      <c r="AE17" s="13" t="s">
        <v>84</v>
      </c>
      <c r="AF17" s="14">
        <v>12</v>
      </c>
      <c r="AG17" s="14">
        <v>3</v>
      </c>
      <c r="AH17" s="14">
        <v>3</v>
      </c>
      <c r="AI17" s="14">
        <v>3</v>
      </c>
      <c r="AJ17" s="14">
        <v>3</v>
      </c>
      <c r="AK17" s="14">
        <v>2000000</v>
      </c>
      <c r="AL17" s="14">
        <v>6000000</v>
      </c>
      <c r="AM17" s="14">
        <v>6000000</v>
      </c>
      <c r="AN17" s="14">
        <v>6000000</v>
      </c>
      <c r="AO17" s="14">
        <v>6000000</v>
      </c>
      <c r="AP17" s="14">
        <v>24000000</v>
      </c>
      <c r="AQ17" s="15" t="s">
        <v>72</v>
      </c>
      <c r="AR17" s="16">
        <v>0</v>
      </c>
      <c r="AS17" s="17">
        <f t="shared" si="0"/>
        <v>0</v>
      </c>
      <c r="AT17" s="18">
        <f t="shared" si="1"/>
        <v>0</v>
      </c>
      <c r="AU17" s="18">
        <f t="shared" si="2"/>
        <v>0</v>
      </c>
      <c r="AV17" s="18">
        <f t="shared" si="3"/>
        <v>24000000</v>
      </c>
      <c r="AW17" s="12" t="s">
        <v>73</v>
      </c>
      <c r="AX17" s="11">
        <v>7</v>
      </c>
      <c r="AY17" s="11" t="s">
        <v>74</v>
      </c>
      <c r="AZ17" s="19"/>
    </row>
    <row r="18" spans="1:52" ht="41.4" x14ac:dyDescent="0.25">
      <c r="A18" s="9" t="s">
        <v>52</v>
      </c>
      <c r="B18" s="10" t="s">
        <v>53</v>
      </c>
      <c r="C18" s="11" t="s">
        <v>54</v>
      </c>
      <c r="D18" s="10" t="s">
        <v>55</v>
      </c>
      <c r="E18" s="11" t="s">
        <v>56</v>
      </c>
      <c r="F18" s="11" t="s">
        <v>57</v>
      </c>
      <c r="G18" s="10" t="s">
        <v>58</v>
      </c>
      <c r="H18" s="10" t="s">
        <v>58</v>
      </c>
      <c r="I18" s="11"/>
      <c r="J18" s="10"/>
      <c r="K18" s="10"/>
      <c r="L18" s="10"/>
      <c r="M18" s="11" t="s">
        <v>59</v>
      </c>
      <c r="N18" s="11">
        <v>66</v>
      </c>
      <c r="O18" s="11" t="s">
        <v>60</v>
      </c>
      <c r="P18" s="11">
        <v>66110</v>
      </c>
      <c r="Q18" s="11" t="s">
        <v>61</v>
      </c>
      <c r="R18" s="11" t="s">
        <v>62</v>
      </c>
      <c r="S18" s="11" t="s">
        <v>63</v>
      </c>
      <c r="T18" s="11" t="s">
        <v>64</v>
      </c>
      <c r="U18" s="10" t="s">
        <v>65</v>
      </c>
      <c r="V18" s="11" t="s">
        <v>66</v>
      </c>
      <c r="W18" s="10" t="s">
        <v>67</v>
      </c>
      <c r="X18" s="11"/>
      <c r="Y18" s="10"/>
      <c r="Z18" s="11"/>
      <c r="AA18" s="10"/>
      <c r="AB18" s="11" t="s">
        <v>124</v>
      </c>
      <c r="AC18" s="10" t="s">
        <v>125</v>
      </c>
      <c r="AD18" s="12" t="s">
        <v>126</v>
      </c>
      <c r="AE18" s="13" t="s">
        <v>95</v>
      </c>
      <c r="AF18" s="14">
        <v>12</v>
      </c>
      <c r="AG18" s="14">
        <v>3</v>
      </c>
      <c r="AH18" s="14">
        <v>3</v>
      </c>
      <c r="AI18" s="14">
        <v>3</v>
      </c>
      <c r="AJ18" s="14">
        <v>3</v>
      </c>
      <c r="AK18" s="14">
        <v>400000</v>
      </c>
      <c r="AL18" s="14">
        <v>1200000</v>
      </c>
      <c r="AM18" s="14">
        <v>1200000</v>
      </c>
      <c r="AN18" s="14">
        <v>1200000</v>
      </c>
      <c r="AO18" s="14">
        <v>1200000</v>
      </c>
      <c r="AP18" s="14">
        <v>4800000</v>
      </c>
      <c r="AQ18" s="15" t="s">
        <v>72</v>
      </c>
      <c r="AR18" s="16">
        <v>0</v>
      </c>
      <c r="AS18" s="17">
        <f t="shared" si="0"/>
        <v>0</v>
      </c>
      <c r="AT18" s="18">
        <f t="shared" si="1"/>
        <v>0</v>
      </c>
      <c r="AU18" s="18">
        <f t="shared" si="2"/>
        <v>0</v>
      </c>
      <c r="AV18" s="18">
        <f t="shared" si="3"/>
        <v>4800000</v>
      </c>
      <c r="AW18" s="12" t="s">
        <v>73</v>
      </c>
      <c r="AX18" s="11">
        <v>7</v>
      </c>
      <c r="AY18" s="11" t="s">
        <v>74</v>
      </c>
      <c r="AZ18" s="19"/>
    </row>
    <row r="19" spans="1:52" ht="41.4" x14ac:dyDescent="0.25">
      <c r="A19" s="9" t="s">
        <v>52</v>
      </c>
      <c r="B19" s="10" t="s">
        <v>53</v>
      </c>
      <c r="C19" s="11" t="s">
        <v>54</v>
      </c>
      <c r="D19" s="10" t="s">
        <v>55</v>
      </c>
      <c r="E19" s="11" t="s">
        <v>56</v>
      </c>
      <c r="F19" s="11" t="s">
        <v>57</v>
      </c>
      <c r="G19" s="10" t="s">
        <v>58</v>
      </c>
      <c r="H19" s="10" t="s">
        <v>58</v>
      </c>
      <c r="I19" s="11"/>
      <c r="J19" s="10"/>
      <c r="K19" s="10"/>
      <c r="L19" s="10"/>
      <c r="M19" s="11" t="s">
        <v>59</v>
      </c>
      <c r="N19" s="11">
        <v>66</v>
      </c>
      <c r="O19" s="11" t="s">
        <v>60</v>
      </c>
      <c r="P19" s="11">
        <v>66110</v>
      </c>
      <c r="Q19" s="11" t="s">
        <v>61</v>
      </c>
      <c r="R19" s="11" t="s">
        <v>62</v>
      </c>
      <c r="S19" s="11" t="s">
        <v>63</v>
      </c>
      <c r="T19" s="11" t="s">
        <v>64</v>
      </c>
      <c r="U19" s="10" t="s">
        <v>65</v>
      </c>
      <c r="V19" s="11" t="s">
        <v>66</v>
      </c>
      <c r="W19" s="10" t="s">
        <v>67</v>
      </c>
      <c r="X19" s="11"/>
      <c r="Y19" s="10"/>
      <c r="Z19" s="11"/>
      <c r="AA19" s="10"/>
      <c r="AB19" s="11" t="s">
        <v>127</v>
      </c>
      <c r="AC19" s="10" t="s">
        <v>128</v>
      </c>
      <c r="AD19" s="12" t="s">
        <v>129</v>
      </c>
      <c r="AE19" s="13" t="s">
        <v>84</v>
      </c>
      <c r="AF19" s="14">
        <v>12</v>
      </c>
      <c r="AG19" s="14">
        <v>3</v>
      </c>
      <c r="AH19" s="14">
        <v>3</v>
      </c>
      <c r="AI19" s="14">
        <v>3</v>
      </c>
      <c r="AJ19" s="14">
        <v>3</v>
      </c>
      <c r="AK19" s="14">
        <v>15100000</v>
      </c>
      <c r="AL19" s="14">
        <v>45300000</v>
      </c>
      <c r="AM19" s="14">
        <v>45300000</v>
      </c>
      <c r="AN19" s="14">
        <v>45300000</v>
      </c>
      <c r="AO19" s="14">
        <v>45300000</v>
      </c>
      <c r="AP19" s="14">
        <v>181200000</v>
      </c>
      <c r="AQ19" s="15" t="s">
        <v>72</v>
      </c>
      <c r="AR19" s="16">
        <v>0</v>
      </c>
      <c r="AS19" s="17">
        <f t="shared" si="0"/>
        <v>0</v>
      </c>
      <c r="AT19" s="18">
        <f t="shared" si="1"/>
        <v>0</v>
      </c>
      <c r="AU19" s="18">
        <f t="shared" si="2"/>
        <v>0</v>
      </c>
      <c r="AV19" s="18">
        <f t="shared" si="3"/>
        <v>181200000</v>
      </c>
      <c r="AW19" s="12" t="s">
        <v>73</v>
      </c>
      <c r="AX19" s="11">
        <v>7</v>
      </c>
      <c r="AY19" s="11" t="s">
        <v>74</v>
      </c>
      <c r="AZ19" s="19"/>
    </row>
    <row r="20" spans="1:52" ht="41.4" x14ac:dyDescent="0.25">
      <c r="A20" s="9" t="s">
        <v>52</v>
      </c>
      <c r="B20" s="10" t="s">
        <v>53</v>
      </c>
      <c r="C20" s="11" t="s">
        <v>54</v>
      </c>
      <c r="D20" s="10" t="s">
        <v>55</v>
      </c>
      <c r="E20" s="11" t="s">
        <v>56</v>
      </c>
      <c r="F20" s="11" t="s">
        <v>57</v>
      </c>
      <c r="G20" s="10" t="s">
        <v>58</v>
      </c>
      <c r="H20" s="10" t="s">
        <v>58</v>
      </c>
      <c r="I20" s="11"/>
      <c r="J20" s="10"/>
      <c r="K20" s="10"/>
      <c r="L20" s="10"/>
      <c r="M20" s="11" t="s">
        <v>59</v>
      </c>
      <c r="N20" s="11">
        <v>66</v>
      </c>
      <c r="O20" s="11" t="s">
        <v>60</v>
      </c>
      <c r="P20" s="11">
        <v>66110</v>
      </c>
      <c r="Q20" s="11" t="s">
        <v>61</v>
      </c>
      <c r="R20" s="11" t="s">
        <v>62</v>
      </c>
      <c r="S20" s="11" t="s">
        <v>63</v>
      </c>
      <c r="T20" s="11" t="s">
        <v>64</v>
      </c>
      <c r="U20" s="10" t="s">
        <v>65</v>
      </c>
      <c r="V20" s="11" t="s">
        <v>66</v>
      </c>
      <c r="W20" s="10" t="s">
        <v>67</v>
      </c>
      <c r="X20" s="11"/>
      <c r="Y20" s="10"/>
      <c r="Z20" s="11"/>
      <c r="AA20" s="10"/>
      <c r="AB20" s="11" t="s">
        <v>130</v>
      </c>
      <c r="AC20" s="10" t="s">
        <v>131</v>
      </c>
      <c r="AD20" s="12" t="s">
        <v>132</v>
      </c>
      <c r="AE20" s="13" t="s">
        <v>133</v>
      </c>
      <c r="AF20" s="14">
        <v>4</v>
      </c>
      <c r="AG20" s="14">
        <v>1</v>
      </c>
      <c r="AH20" s="14">
        <v>1</v>
      </c>
      <c r="AI20" s="14">
        <v>1</v>
      </c>
      <c r="AJ20" s="14">
        <v>1</v>
      </c>
      <c r="AK20" s="14">
        <v>3300000</v>
      </c>
      <c r="AL20" s="14">
        <v>3300000</v>
      </c>
      <c r="AM20" s="14">
        <v>3300000</v>
      </c>
      <c r="AN20" s="14">
        <v>3300000</v>
      </c>
      <c r="AO20" s="14">
        <v>3300000</v>
      </c>
      <c r="AP20" s="14">
        <v>13200000</v>
      </c>
      <c r="AQ20" s="15" t="s">
        <v>72</v>
      </c>
      <c r="AR20" s="16">
        <v>0</v>
      </c>
      <c r="AS20" s="17">
        <f t="shared" si="0"/>
        <v>0</v>
      </c>
      <c r="AT20" s="18">
        <f t="shared" si="1"/>
        <v>0</v>
      </c>
      <c r="AU20" s="18">
        <f t="shared" si="2"/>
        <v>0</v>
      </c>
      <c r="AV20" s="18">
        <f t="shared" si="3"/>
        <v>13200000</v>
      </c>
      <c r="AW20" s="12" t="s">
        <v>73</v>
      </c>
      <c r="AX20" s="11">
        <v>7</v>
      </c>
      <c r="AY20" s="11" t="s">
        <v>74</v>
      </c>
      <c r="AZ20" s="19"/>
    </row>
    <row r="21" spans="1:52" ht="41.4" x14ac:dyDescent="0.25">
      <c r="A21" s="9" t="s">
        <v>52</v>
      </c>
      <c r="B21" s="10" t="s">
        <v>53</v>
      </c>
      <c r="C21" s="11" t="s">
        <v>54</v>
      </c>
      <c r="D21" s="10" t="s">
        <v>55</v>
      </c>
      <c r="E21" s="11" t="s">
        <v>56</v>
      </c>
      <c r="F21" s="11" t="s">
        <v>57</v>
      </c>
      <c r="G21" s="10" t="s">
        <v>58</v>
      </c>
      <c r="H21" s="10" t="s">
        <v>58</v>
      </c>
      <c r="I21" s="11"/>
      <c r="J21" s="10"/>
      <c r="K21" s="10"/>
      <c r="L21" s="10"/>
      <c r="M21" s="11" t="s">
        <v>59</v>
      </c>
      <c r="N21" s="11">
        <v>66</v>
      </c>
      <c r="O21" s="11" t="s">
        <v>60</v>
      </c>
      <c r="P21" s="11">
        <v>66110</v>
      </c>
      <c r="Q21" s="11" t="s">
        <v>61</v>
      </c>
      <c r="R21" s="11" t="s">
        <v>62</v>
      </c>
      <c r="S21" s="11" t="s">
        <v>63</v>
      </c>
      <c r="T21" s="11" t="s">
        <v>64</v>
      </c>
      <c r="U21" s="10" t="s">
        <v>65</v>
      </c>
      <c r="V21" s="11" t="s">
        <v>66</v>
      </c>
      <c r="W21" s="10" t="s">
        <v>67</v>
      </c>
      <c r="X21" s="11"/>
      <c r="Y21" s="10"/>
      <c r="Z21" s="11"/>
      <c r="AA21" s="10"/>
      <c r="AB21" s="11" t="s">
        <v>134</v>
      </c>
      <c r="AC21" s="10" t="s">
        <v>135</v>
      </c>
      <c r="AD21" s="12" t="s">
        <v>136</v>
      </c>
      <c r="AE21" s="13" t="s">
        <v>84</v>
      </c>
      <c r="AF21" s="14">
        <v>2</v>
      </c>
      <c r="AG21" s="14">
        <v>1</v>
      </c>
      <c r="AH21" s="14">
        <v>0</v>
      </c>
      <c r="AI21" s="14">
        <v>1</v>
      </c>
      <c r="AJ21" s="14">
        <v>0</v>
      </c>
      <c r="AK21" s="14">
        <v>3000000</v>
      </c>
      <c r="AL21" s="14">
        <v>3000000</v>
      </c>
      <c r="AM21" s="14">
        <v>0</v>
      </c>
      <c r="AN21" s="14">
        <v>3000000</v>
      </c>
      <c r="AO21" s="14">
        <v>0</v>
      </c>
      <c r="AP21" s="14">
        <v>6000000</v>
      </c>
      <c r="AQ21" s="15" t="s">
        <v>72</v>
      </c>
      <c r="AR21" s="16">
        <v>0</v>
      </c>
      <c r="AS21" s="17">
        <f t="shared" si="0"/>
        <v>0</v>
      </c>
      <c r="AT21" s="18">
        <f t="shared" si="1"/>
        <v>0</v>
      </c>
      <c r="AU21" s="18">
        <f t="shared" si="2"/>
        <v>0</v>
      </c>
      <c r="AV21" s="18">
        <f t="shared" si="3"/>
        <v>6000000</v>
      </c>
      <c r="AW21" s="12" t="s">
        <v>73</v>
      </c>
      <c r="AX21" s="11">
        <v>7</v>
      </c>
      <c r="AY21" s="11" t="s">
        <v>74</v>
      </c>
      <c r="AZ21" s="19"/>
    </row>
    <row r="22" spans="1:52" ht="41.4" x14ac:dyDescent="0.25">
      <c r="A22" s="9" t="s">
        <v>52</v>
      </c>
      <c r="B22" s="10" t="s">
        <v>53</v>
      </c>
      <c r="C22" s="11" t="s">
        <v>54</v>
      </c>
      <c r="D22" s="10" t="s">
        <v>55</v>
      </c>
      <c r="E22" s="11" t="s">
        <v>56</v>
      </c>
      <c r="F22" s="11" t="s">
        <v>57</v>
      </c>
      <c r="G22" s="10" t="s">
        <v>58</v>
      </c>
      <c r="H22" s="10" t="s">
        <v>58</v>
      </c>
      <c r="I22" s="11"/>
      <c r="J22" s="10"/>
      <c r="K22" s="10"/>
      <c r="L22" s="10"/>
      <c r="M22" s="11" t="s">
        <v>59</v>
      </c>
      <c r="N22" s="11">
        <v>66</v>
      </c>
      <c r="O22" s="11" t="s">
        <v>60</v>
      </c>
      <c r="P22" s="11">
        <v>66110</v>
      </c>
      <c r="Q22" s="11" t="s">
        <v>61</v>
      </c>
      <c r="R22" s="11" t="s">
        <v>62</v>
      </c>
      <c r="S22" s="11" t="s">
        <v>63</v>
      </c>
      <c r="T22" s="11" t="s">
        <v>64</v>
      </c>
      <c r="U22" s="10" t="s">
        <v>65</v>
      </c>
      <c r="V22" s="11" t="s">
        <v>66</v>
      </c>
      <c r="W22" s="10" t="s">
        <v>67</v>
      </c>
      <c r="X22" s="11"/>
      <c r="Y22" s="10"/>
      <c r="Z22" s="11"/>
      <c r="AA22" s="10"/>
      <c r="AB22" s="11" t="s">
        <v>137</v>
      </c>
      <c r="AC22" s="10" t="s">
        <v>138</v>
      </c>
      <c r="AD22" s="12" t="s">
        <v>139</v>
      </c>
      <c r="AE22" s="13" t="s">
        <v>84</v>
      </c>
      <c r="AF22" s="14">
        <v>12</v>
      </c>
      <c r="AG22" s="14">
        <v>3</v>
      </c>
      <c r="AH22" s="14">
        <v>3</v>
      </c>
      <c r="AI22" s="14">
        <v>3</v>
      </c>
      <c r="AJ22" s="14">
        <v>3</v>
      </c>
      <c r="AK22" s="14">
        <v>18333333.333333001</v>
      </c>
      <c r="AL22" s="14">
        <v>55000000</v>
      </c>
      <c r="AM22" s="14">
        <v>55000000</v>
      </c>
      <c r="AN22" s="14">
        <v>55000000</v>
      </c>
      <c r="AO22" s="14">
        <v>55000000</v>
      </c>
      <c r="AP22" s="14">
        <v>220000000</v>
      </c>
      <c r="AQ22" s="15" t="s">
        <v>72</v>
      </c>
      <c r="AR22" s="16">
        <v>0</v>
      </c>
      <c r="AS22" s="17">
        <f t="shared" si="0"/>
        <v>0</v>
      </c>
      <c r="AT22" s="18">
        <f t="shared" si="1"/>
        <v>0</v>
      </c>
      <c r="AU22" s="18">
        <f t="shared" si="2"/>
        <v>0</v>
      </c>
      <c r="AV22" s="18">
        <f t="shared" si="3"/>
        <v>220000000</v>
      </c>
      <c r="AW22" s="12" t="s">
        <v>73</v>
      </c>
      <c r="AX22" s="11">
        <v>7</v>
      </c>
      <c r="AY22" s="11" t="s">
        <v>74</v>
      </c>
      <c r="AZ22" s="19"/>
    </row>
    <row r="23" spans="1:52" ht="41.4" x14ac:dyDescent="0.25">
      <c r="A23" s="9" t="s">
        <v>52</v>
      </c>
      <c r="B23" s="10" t="s">
        <v>53</v>
      </c>
      <c r="C23" s="11" t="s">
        <v>54</v>
      </c>
      <c r="D23" s="10" t="s">
        <v>55</v>
      </c>
      <c r="E23" s="11" t="s">
        <v>56</v>
      </c>
      <c r="F23" s="11" t="s">
        <v>57</v>
      </c>
      <c r="G23" s="10" t="s">
        <v>58</v>
      </c>
      <c r="H23" s="10" t="s">
        <v>58</v>
      </c>
      <c r="I23" s="11"/>
      <c r="J23" s="10"/>
      <c r="K23" s="10"/>
      <c r="L23" s="10"/>
      <c r="M23" s="11" t="s">
        <v>59</v>
      </c>
      <c r="N23" s="11">
        <v>66</v>
      </c>
      <c r="O23" s="11" t="s">
        <v>60</v>
      </c>
      <c r="P23" s="11">
        <v>66110</v>
      </c>
      <c r="Q23" s="11" t="s">
        <v>61</v>
      </c>
      <c r="R23" s="11" t="s">
        <v>62</v>
      </c>
      <c r="S23" s="11" t="s">
        <v>63</v>
      </c>
      <c r="T23" s="11" t="s">
        <v>64</v>
      </c>
      <c r="U23" s="10" t="s">
        <v>65</v>
      </c>
      <c r="V23" s="11" t="s">
        <v>66</v>
      </c>
      <c r="W23" s="10" t="s">
        <v>67</v>
      </c>
      <c r="X23" s="11"/>
      <c r="Y23" s="10"/>
      <c r="Z23" s="11"/>
      <c r="AA23" s="10"/>
      <c r="AB23" s="11" t="s">
        <v>140</v>
      </c>
      <c r="AC23" s="10" t="s">
        <v>141</v>
      </c>
      <c r="AD23" s="12" t="s">
        <v>142</v>
      </c>
      <c r="AE23" s="13" t="s">
        <v>84</v>
      </c>
      <c r="AF23" s="14">
        <v>12</v>
      </c>
      <c r="AG23" s="14">
        <v>3</v>
      </c>
      <c r="AH23" s="14">
        <v>3</v>
      </c>
      <c r="AI23" s="14">
        <v>3</v>
      </c>
      <c r="AJ23" s="14">
        <v>3</v>
      </c>
      <c r="AK23" s="14">
        <v>1916020</v>
      </c>
      <c r="AL23" s="14">
        <v>5748060</v>
      </c>
      <c r="AM23" s="14">
        <v>5748060</v>
      </c>
      <c r="AN23" s="14">
        <v>5748060</v>
      </c>
      <c r="AO23" s="14">
        <v>5748060</v>
      </c>
      <c r="AP23" s="14">
        <v>22992240</v>
      </c>
      <c r="AQ23" s="15" t="s">
        <v>72</v>
      </c>
      <c r="AR23" s="16">
        <v>0</v>
      </c>
      <c r="AS23" s="17">
        <f t="shared" si="0"/>
        <v>0</v>
      </c>
      <c r="AT23" s="18">
        <f t="shared" si="1"/>
        <v>0</v>
      </c>
      <c r="AU23" s="18">
        <f t="shared" si="2"/>
        <v>0</v>
      </c>
      <c r="AV23" s="18">
        <f t="shared" si="3"/>
        <v>22992240</v>
      </c>
      <c r="AW23" s="12" t="s">
        <v>73</v>
      </c>
      <c r="AX23" s="11">
        <v>7</v>
      </c>
      <c r="AY23" s="11" t="s">
        <v>74</v>
      </c>
      <c r="AZ23" s="19"/>
    </row>
    <row r="24" spans="1:52" ht="41.4" x14ac:dyDescent="0.25">
      <c r="A24" s="9" t="s">
        <v>52</v>
      </c>
      <c r="B24" s="10" t="s">
        <v>53</v>
      </c>
      <c r="C24" s="11" t="s">
        <v>54</v>
      </c>
      <c r="D24" s="10" t="s">
        <v>55</v>
      </c>
      <c r="E24" s="11" t="s">
        <v>56</v>
      </c>
      <c r="F24" s="11" t="s">
        <v>57</v>
      </c>
      <c r="G24" s="10" t="s">
        <v>58</v>
      </c>
      <c r="H24" s="10" t="s">
        <v>58</v>
      </c>
      <c r="I24" s="11"/>
      <c r="J24" s="10"/>
      <c r="K24" s="10"/>
      <c r="L24" s="10"/>
      <c r="M24" s="11" t="s">
        <v>59</v>
      </c>
      <c r="N24" s="11">
        <v>66</v>
      </c>
      <c r="O24" s="11" t="s">
        <v>60</v>
      </c>
      <c r="P24" s="11">
        <v>66110</v>
      </c>
      <c r="Q24" s="11" t="s">
        <v>61</v>
      </c>
      <c r="R24" s="11" t="s">
        <v>62</v>
      </c>
      <c r="S24" s="11" t="s">
        <v>63</v>
      </c>
      <c r="T24" s="11" t="s">
        <v>64</v>
      </c>
      <c r="U24" s="10" t="s">
        <v>65</v>
      </c>
      <c r="V24" s="11" t="s">
        <v>66</v>
      </c>
      <c r="W24" s="10" t="s">
        <v>67</v>
      </c>
      <c r="X24" s="11"/>
      <c r="Y24" s="10"/>
      <c r="Z24" s="11"/>
      <c r="AA24" s="10"/>
      <c r="AB24" s="11" t="s">
        <v>143</v>
      </c>
      <c r="AC24" s="10" t="s">
        <v>144</v>
      </c>
      <c r="AD24" s="12" t="s">
        <v>145</v>
      </c>
      <c r="AE24" s="13" t="s">
        <v>95</v>
      </c>
      <c r="AF24" s="14">
        <v>12</v>
      </c>
      <c r="AG24" s="14">
        <v>3</v>
      </c>
      <c r="AH24" s="14">
        <v>3</v>
      </c>
      <c r="AI24" s="14">
        <v>3</v>
      </c>
      <c r="AJ24" s="14">
        <v>3</v>
      </c>
      <c r="AK24" s="14">
        <v>3640000</v>
      </c>
      <c r="AL24" s="14">
        <v>10920000</v>
      </c>
      <c r="AM24" s="14">
        <v>10920000</v>
      </c>
      <c r="AN24" s="14">
        <v>10920000</v>
      </c>
      <c r="AO24" s="14">
        <v>10920000</v>
      </c>
      <c r="AP24" s="14">
        <v>43680000</v>
      </c>
      <c r="AQ24" s="15" t="s">
        <v>72</v>
      </c>
      <c r="AR24" s="16">
        <v>0</v>
      </c>
      <c r="AS24" s="17">
        <f t="shared" si="0"/>
        <v>0</v>
      </c>
      <c r="AT24" s="18">
        <f t="shared" si="1"/>
        <v>0</v>
      </c>
      <c r="AU24" s="18">
        <f t="shared" si="2"/>
        <v>0</v>
      </c>
      <c r="AV24" s="18">
        <f t="shared" si="3"/>
        <v>43680000</v>
      </c>
      <c r="AW24" s="12" t="s">
        <v>73</v>
      </c>
      <c r="AX24" s="11">
        <v>7</v>
      </c>
      <c r="AY24" s="11" t="s">
        <v>74</v>
      </c>
      <c r="AZ24" s="19"/>
    </row>
    <row r="25" spans="1:52" ht="41.4" x14ac:dyDescent="0.25">
      <c r="A25" s="9" t="s">
        <v>52</v>
      </c>
      <c r="B25" s="10" t="s">
        <v>53</v>
      </c>
      <c r="C25" s="11" t="s">
        <v>54</v>
      </c>
      <c r="D25" s="10" t="s">
        <v>55</v>
      </c>
      <c r="E25" s="11" t="s">
        <v>56</v>
      </c>
      <c r="F25" s="11" t="s">
        <v>57</v>
      </c>
      <c r="G25" s="10" t="s">
        <v>58</v>
      </c>
      <c r="H25" s="10" t="s">
        <v>58</v>
      </c>
      <c r="I25" s="11"/>
      <c r="J25" s="10"/>
      <c r="K25" s="10"/>
      <c r="L25" s="10"/>
      <c r="M25" s="11" t="s">
        <v>59</v>
      </c>
      <c r="N25" s="11">
        <v>66</v>
      </c>
      <c r="O25" s="11" t="s">
        <v>60</v>
      </c>
      <c r="P25" s="11">
        <v>66110</v>
      </c>
      <c r="Q25" s="11" t="s">
        <v>61</v>
      </c>
      <c r="R25" s="11" t="s">
        <v>62</v>
      </c>
      <c r="S25" s="11" t="s">
        <v>63</v>
      </c>
      <c r="T25" s="11" t="s">
        <v>64</v>
      </c>
      <c r="U25" s="10" t="s">
        <v>65</v>
      </c>
      <c r="V25" s="11" t="s">
        <v>66</v>
      </c>
      <c r="W25" s="10" t="s">
        <v>67</v>
      </c>
      <c r="X25" s="11"/>
      <c r="Y25" s="10"/>
      <c r="Z25" s="11"/>
      <c r="AA25" s="10"/>
      <c r="AB25" s="11" t="s">
        <v>146</v>
      </c>
      <c r="AC25" s="10" t="s">
        <v>147</v>
      </c>
      <c r="AD25" s="12" t="s">
        <v>148</v>
      </c>
      <c r="AE25" s="13" t="s">
        <v>84</v>
      </c>
      <c r="AF25" s="14">
        <v>12</v>
      </c>
      <c r="AG25" s="14">
        <v>3</v>
      </c>
      <c r="AH25" s="14">
        <v>3</v>
      </c>
      <c r="AI25" s="14">
        <v>3</v>
      </c>
      <c r="AJ25" s="14">
        <v>3</v>
      </c>
      <c r="AK25" s="14">
        <v>166666.66666667</v>
      </c>
      <c r="AL25" s="14">
        <v>500000</v>
      </c>
      <c r="AM25" s="14">
        <v>500000</v>
      </c>
      <c r="AN25" s="14">
        <v>500000</v>
      </c>
      <c r="AO25" s="14">
        <v>500000</v>
      </c>
      <c r="AP25" s="14">
        <v>2000000</v>
      </c>
      <c r="AQ25" s="15" t="s">
        <v>72</v>
      </c>
      <c r="AR25" s="16">
        <v>0</v>
      </c>
      <c r="AS25" s="17">
        <f t="shared" si="0"/>
        <v>0</v>
      </c>
      <c r="AT25" s="18">
        <f t="shared" si="1"/>
        <v>0</v>
      </c>
      <c r="AU25" s="18">
        <f t="shared" si="2"/>
        <v>0</v>
      </c>
      <c r="AV25" s="18">
        <f t="shared" si="3"/>
        <v>2000000</v>
      </c>
      <c r="AW25" s="12" t="s">
        <v>73</v>
      </c>
      <c r="AX25" s="11">
        <v>7</v>
      </c>
      <c r="AY25" s="11" t="s">
        <v>74</v>
      </c>
      <c r="AZ25" s="19"/>
    </row>
    <row r="26" spans="1:52" ht="41.4" x14ac:dyDescent="0.25">
      <c r="A26" s="9" t="s">
        <v>52</v>
      </c>
      <c r="B26" s="10" t="s">
        <v>53</v>
      </c>
      <c r="C26" s="11" t="s">
        <v>54</v>
      </c>
      <c r="D26" s="10" t="s">
        <v>55</v>
      </c>
      <c r="E26" s="11" t="s">
        <v>56</v>
      </c>
      <c r="F26" s="11" t="s">
        <v>57</v>
      </c>
      <c r="G26" s="10" t="s">
        <v>58</v>
      </c>
      <c r="H26" s="10" t="s">
        <v>58</v>
      </c>
      <c r="I26" s="11"/>
      <c r="J26" s="10"/>
      <c r="K26" s="10"/>
      <c r="L26" s="10"/>
      <c r="M26" s="11" t="s">
        <v>59</v>
      </c>
      <c r="N26" s="11">
        <v>66</v>
      </c>
      <c r="O26" s="11" t="s">
        <v>60</v>
      </c>
      <c r="P26" s="11">
        <v>66110</v>
      </c>
      <c r="Q26" s="11" t="s">
        <v>61</v>
      </c>
      <c r="R26" s="11" t="s">
        <v>62</v>
      </c>
      <c r="S26" s="11" t="s">
        <v>63</v>
      </c>
      <c r="T26" s="11" t="s">
        <v>64</v>
      </c>
      <c r="U26" s="10" t="s">
        <v>65</v>
      </c>
      <c r="V26" s="11" t="s">
        <v>66</v>
      </c>
      <c r="W26" s="10" t="s">
        <v>67</v>
      </c>
      <c r="X26" s="11"/>
      <c r="Y26" s="10"/>
      <c r="Z26" s="11"/>
      <c r="AA26" s="10"/>
      <c r="AB26" s="11" t="s">
        <v>149</v>
      </c>
      <c r="AC26" s="10" t="s">
        <v>150</v>
      </c>
      <c r="AD26" s="12" t="s">
        <v>151</v>
      </c>
      <c r="AE26" s="13" t="s">
        <v>84</v>
      </c>
      <c r="AF26" s="14">
        <v>4</v>
      </c>
      <c r="AG26" s="14">
        <v>1</v>
      </c>
      <c r="AH26" s="14">
        <v>1</v>
      </c>
      <c r="AI26" s="14">
        <v>1</v>
      </c>
      <c r="AJ26" s="14">
        <v>1</v>
      </c>
      <c r="AK26" s="14">
        <v>15000000</v>
      </c>
      <c r="AL26" s="14">
        <v>15000000</v>
      </c>
      <c r="AM26" s="14">
        <v>15000000</v>
      </c>
      <c r="AN26" s="14">
        <v>15000000</v>
      </c>
      <c r="AO26" s="14">
        <v>15000000</v>
      </c>
      <c r="AP26" s="14">
        <v>60000000</v>
      </c>
      <c r="AQ26" s="15" t="s">
        <v>72</v>
      </c>
      <c r="AR26" s="16">
        <v>0</v>
      </c>
      <c r="AS26" s="17">
        <f t="shared" si="0"/>
        <v>0</v>
      </c>
      <c r="AT26" s="18">
        <f t="shared" si="1"/>
        <v>0</v>
      </c>
      <c r="AU26" s="18">
        <f t="shared" si="2"/>
        <v>0</v>
      </c>
      <c r="AV26" s="18">
        <f t="shared" si="3"/>
        <v>60000000</v>
      </c>
      <c r="AW26" s="12" t="s">
        <v>73</v>
      </c>
      <c r="AX26" s="11">
        <v>7</v>
      </c>
      <c r="AY26" s="11" t="s">
        <v>74</v>
      </c>
      <c r="AZ26" s="19"/>
    </row>
    <row r="27" spans="1:52" ht="41.4" x14ac:dyDescent="0.25">
      <c r="A27" s="9" t="s">
        <v>52</v>
      </c>
      <c r="B27" s="10" t="s">
        <v>53</v>
      </c>
      <c r="C27" s="11" t="s">
        <v>54</v>
      </c>
      <c r="D27" s="10" t="s">
        <v>55</v>
      </c>
      <c r="E27" s="11" t="s">
        <v>56</v>
      </c>
      <c r="F27" s="11" t="s">
        <v>57</v>
      </c>
      <c r="G27" s="10" t="s">
        <v>58</v>
      </c>
      <c r="H27" s="10" t="s">
        <v>58</v>
      </c>
      <c r="I27" s="11"/>
      <c r="J27" s="10"/>
      <c r="K27" s="10"/>
      <c r="L27" s="10"/>
      <c r="M27" s="11" t="s">
        <v>59</v>
      </c>
      <c r="N27" s="11">
        <v>66</v>
      </c>
      <c r="O27" s="11" t="s">
        <v>60</v>
      </c>
      <c r="P27" s="11">
        <v>66110</v>
      </c>
      <c r="Q27" s="11" t="s">
        <v>61</v>
      </c>
      <c r="R27" s="11" t="s">
        <v>62</v>
      </c>
      <c r="S27" s="11" t="s">
        <v>63</v>
      </c>
      <c r="T27" s="11" t="s">
        <v>64</v>
      </c>
      <c r="U27" s="10" t="s">
        <v>65</v>
      </c>
      <c r="V27" s="11" t="s">
        <v>66</v>
      </c>
      <c r="W27" s="10" t="s">
        <v>67</v>
      </c>
      <c r="X27" s="11"/>
      <c r="Y27" s="10"/>
      <c r="Z27" s="11"/>
      <c r="AA27" s="10"/>
      <c r="AB27" s="11" t="s">
        <v>152</v>
      </c>
      <c r="AC27" s="10" t="s">
        <v>153</v>
      </c>
      <c r="AD27" s="12" t="s">
        <v>154</v>
      </c>
      <c r="AE27" s="13" t="s">
        <v>88</v>
      </c>
      <c r="AF27" s="14">
        <v>1</v>
      </c>
      <c r="AG27" s="14">
        <v>0</v>
      </c>
      <c r="AH27" s="14">
        <v>0</v>
      </c>
      <c r="AI27" s="14">
        <v>1</v>
      </c>
      <c r="AJ27" s="14">
        <v>0</v>
      </c>
      <c r="AK27" s="14">
        <v>3750000</v>
      </c>
      <c r="AL27" s="14">
        <v>0</v>
      </c>
      <c r="AM27" s="14">
        <v>0</v>
      </c>
      <c r="AN27" s="14">
        <v>3750000</v>
      </c>
      <c r="AO27" s="14">
        <v>0</v>
      </c>
      <c r="AP27" s="14">
        <v>3750000</v>
      </c>
      <c r="AQ27" s="15" t="s">
        <v>72</v>
      </c>
      <c r="AR27" s="16">
        <v>0</v>
      </c>
      <c r="AS27" s="17">
        <f t="shared" si="0"/>
        <v>0</v>
      </c>
      <c r="AT27" s="18">
        <f t="shared" si="1"/>
        <v>0</v>
      </c>
      <c r="AU27" s="18">
        <f t="shared" si="2"/>
        <v>0</v>
      </c>
      <c r="AV27" s="18">
        <f t="shared" si="3"/>
        <v>3750000</v>
      </c>
      <c r="AW27" s="12" t="s">
        <v>73</v>
      </c>
      <c r="AX27" s="11">
        <v>7</v>
      </c>
      <c r="AY27" s="11" t="s">
        <v>74</v>
      </c>
      <c r="AZ27" s="19"/>
    </row>
    <row r="28" spans="1:52" ht="41.4" x14ac:dyDescent="0.25">
      <c r="A28" s="9" t="s">
        <v>52</v>
      </c>
      <c r="B28" s="10" t="s">
        <v>53</v>
      </c>
      <c r="C28" s="11" t="s">
        <v>54</v>
      </c>
      <c r="D28" s="10" t="s">
        <v>55</v>
      </c>
      <c r="E28" s="11" t="s">
        <v>56</v>
      </c>
      <c r="F28" s="11" t="s">
        <v>57</v>
      </c>
      <c r="G28" s="10" t="s">
        <v>58</v>
      </c>
      <c r="H28" s="10" t="s">
        <v>58</v>
      </c>
      <c r="I28" s="11"/>
      <c r="J28" s="10"/>
      <c r="K28" s="10"/>
      <c r="L28" s="10"/>
      <c r="M28" s="11" t="s">
        <v>59</v>
      </c>
      <c r="N28" s="11">
        <v>66</v>
      </c>
      <c r="O28" s="11" t="s">
        <v>60</v>
      </c>
      <c r="P28" s="11">
        <v>66110</v>
      </c>
      <c r="Q28" s="11" t="s">
        <v>61</v>
      </c>
      <c r="R28" s="11" t="s">
        <v>62</v>
      </c>
      <c r="S28" s="11" t="s">
        <v>63</v>
      </c>
      <c r="T28" s="11" t="s">
        <v>64</v>
      </c>
      <c r="U28" s="10" t="s">
        <v>65</v>
      </c>
      <c r="V28" s="11" t="s">
        <v>66</v>
      </c>
      <c r="W28" s="10" t="s">
        <v>67</v>
      </c>
      <c r="X28" s="11"/>
      <c r="Y28" s="10"/>
      <c r="Z28" s="11"/>
      <c r="AA28" s="10"/>
      <c r="AB28" s="11" t="s">
        <v>155</v>
      </c>
      <c r="AC28" s="10" t="s">
        <v>156</v>
      </c>
      <c r="AD28" s="12" t="s">
        <v>157</v>
      </c>
      <c r="AE28" s="13" t="s">
        <v>88</v>
      </c>
      <c r="AF28" s="14">
        <v>1</v>
      </c>
      <c r="AG28" s="14">
        <v>1</v>
      </c>
      <c r="AH28" s="14">
        <v>0</v>
      </c>
      <c r="AI28" s="14">
        <v>0</v>
      </c>
      <c r="AJ28" s="14">
        <v>0</v>
      </c>
      <c r="AK28" s="14">
        <v>3720000</v>
      </c>
      <c r="AL28" s="14">
        <v>3720000</v>
      </c>
      <c r="AM28" s="14">
        <v>0</v>
      </c>
      <c r="AN28" s="14">
        <v>0</v>
      </c>
      <c r="AO28" s="14">
        <v>0</v>
      </c>
      <c r="AP28" s="14">
        <v>3720000</v>
      </c>
      <c r="AQ28" s="15" t="s">
        <v>72</v>
      </c>
      <c r="AR28" s="16">
        <v>0</v>
      </c>
      <c r="AS28" s="17">
        <f t="shared" si="0"/>
        <v>0</v>
      </c>
      <c r="AT28" s="18">
        <f t="shared" si="1"/>
        <v>0</v>
      </c>
      <c r="AU28" s="18">
        <f t="shared" si="2"/>
        <v>0</v>
      </c>
      <c r="AV28" s="18">
        <f t="shared" si="3"/>
        <v>3720000</v>
      </c>
      <c r="AW28" s="12" t="s">
        <v>73</v>
      </c>
      <c r="AX28" s="11">
        <v>7</v>
      </c>
      <c r="AY28" s="11" t="s">
        <v>74</v>
      </c>
      <c r="AZ28" s="19"/>
    </row>
    <row r="29" spans="1:52" ht="41.4" x14ac:dyDescent="0.25">
      <c r="A29" s="9" t="s">
        <v>52</v>
      </c>
      <c r="B29" s="10" t="s">
        <v>53</v>
      </c>
      <c r="C29" s="11" t="s">
        <v>54</v>
      </c>
      <c r="D29" s="10" t="s">
        <v>55</v>
      </c>
      <c r="E29" s="11" t="s">
        <v>56</v>
      </c>
      <c r="F29" s="11" t="s">
        <v>57</v>
      </c>
      <c r="G29" s="10" t="s">
        <v>58</v>
      </c>
      <c r="H29" s="10" t="s">
        <v>58</v>
      </c>
      <c r="I29" s="11"/>
      <c r="J29" s="10"/>
      <c r="K29" s="10"/>
      <c r="L29" s="10"/>
      <c r="M29" s="11" t="s">
        <v>59</v>
      </c>
      <c r="N29" s="11">
        <v>66</v>
      </c>
      <c r="O29" s="11" t="s">
        <v>60</v>
      </c>
      <c r="P29" s="11">
        <v>66110</v>
      </c>
      <c r="Q29" s="11" t="s">
        <v>61</v>
      </c>
      <c r="R29" s="11" t="s">
        <v>62</v>
      </c>
      <c r="S29" s="11" t="s">
        <v>63</v>
      </c>
      <c r="T29" s="11" t="s">
        <v>64</v>
      </c>
      <c r="U29" s="10" t="s">
        <v>65</v>
      </c>
      <c r="V29" s="11" t="s">
        <v>66</v>
      </c>
      <c r="W29" s="10" t="s">
        <v>67</v>
      </c>
      <c r="X29" s="11"/>
      <c r="Y29" s="10"/>
      <c r="Z29" s="11"/>
      <c r="AA29" s="10"/>
      <c r="AB29" s="11" t="s">
        <v>158</v>
      </c>
      <c r="AC29" s="10" t="s">
        <v>159</v>
      </c>
      <c r="AD29" s="12" t="s">
        <v>160</v>
      </c>
      <c r="AE29" s="13" t="s">
        <v>84</v>
      </c>
      <c r="AF29" s="14">
        <v>4</v>
      </c>
      <c r="AG29" s="14">
        <v>1</v>
      </c>
      <c r="AH29" s="14">
        <v>0</v>
      </c>
      <c r="AI29" s="14">
        <v>2</v>
      </c>
      <c r="AJ29" s="14">
        <v>1</v>
      </c>
      <c r="AK29" s="14">
        <v>12000000</v>
      </c>
      <c r="AL29" s="14">
        <v>12000000</v>
      </c>
      <c r="AM29" s="14">
        <v>0</v>
      </c>
      <c r="AN29" s="14">
        <v>24000000</v>
      </c>
      <c r="AO29" s="14">
        <v>12000000</v>
      </c>
      <c r="AP29" s="14">
        <v>48000000</v>
      </c>
      <c r="AQ29" s="15" t="s">
        <v>72</v>
      </c>
      <c r="AR29" s="16">
        <v>0</v>
      </c>
      <c r="AS29" s="17">
        <f t="shared" si="0"/>
        <v>0</v>
      </c>
      <c r="AT29" s="18">
        <f t="shared" si="1"/>
        <v>0</v>
      </c>
      <c r="AU29" s="18">
        <f t="shared" si="2"/>
        <v>0</v>
      </c>
      <c r="AV29" s="18">
        <f t="shared" si="3"/>
        <v>48000000</v>
      </c>
      <c r="AW29" s="12" t="s">
        <v>73</v>
      </c>
      <c r="AX29" s="11">
        <v>7</v>
      </c>
      <c r="AY29" s="11" t="s">
        <v>74</v>
      </c>
      <c r="AZ29" s="19"/>
    </row>
    <row r="30" spans="1:52" ht="41.4" x14ac:dyDescent="0.25">
      <c r="A30" s="9" t="s">
        <v>52</v>
      </c>
      <c r="B30" s="10" t="s">
        <v>53</v>
      </c>
      <c r="C30" s="11" t="s">
        <v>54</v>
      </c>
      <c r="D30" s="10" t="s">
        <v>55</v>
      </c>
      <c r="E30" s="11" t="s">
        <v>56</v>
      </c>
      <c r="F30" s="11" t="s">
        <v>57</v>
      </c>
      <c r="G30" s="10" t="s">
        <v>58</v>
      </c>
      <c r="H30" s="10" t="s">
        <v>58</v>
      </c>
      <c r="I30" s="11"/>
      <c r="J30" s="10"/>
      <c r="K30" s="10"/>
      <c r="L30" s="10"/>
      <c r="M30" s="11" t="s">
        <v>59</v>
      </c>
      <c r="N30" s="11">
        <v>66</v>
      </c>
      <c r="O30" s="11" t="s">
        <v>60</v>
      </c>
      <c r="P30" s="11">
        <v>66110</v>
      </c>
      <c r="Q30" s="11" t="s">
        <v>61</v>
      </c>
      <c r="R30" s="11" t="s">
        <v>62</v>
      </c>
      <c r="S30" s="11" t="s">
        <v>63</v>
      </c>
      <c r="T30" s="11" t="s">
        <v>64</v>
      </c>
      <c r="U30" s="10" t="s">
        <v>65</v>
      </c>
      <c r="V30" s="11" t="s">
        <v>66</v>
      </c>
      <c r="W30" s="10" t="s">
        <v>67</v>
      </c>
      <c r="X30" s="11"/>
      <c r="Y30" s="10"/>
      <c r="Z30" s="11"/>
      <c r="AA30" s="10"/>
      <c r="AB30" s="11" t="s">
        <v>161</v>
      </c>
      <c r="AC30" s="10" t="s">
        <v>162</v>
      </c>
      <c r="AD30" s="12" t="s">
        <v>163</v>
      </c>
      <c r="AE30" s="13" t="s">
        <v>84</v>
      </c>
      <c r="AF30" s="14">
        <v>12</v>
      </c>
      <c r="AG30" s="14">
        <v>3</v>
      </c>
      <c r="AH30" s="14">
        <v>3</v>
      </c>
      <c r="AI30" s="14">
        <v>3</v>
      </c>
      <c r="AJ30" s="14">
        <v>3</v>
      </c>
      <c r="AK30" s="14">
        <v>5000000</v>
      </c>
      <c r="AL30" s="14">
        <v>15000000</v>
      </c>
      <c r="AM30" s="14">
        <v>15000000</v>
      </c>
      <c r="AN30" s="14">
        <v>15000000</v>
      </c>
      <c r="AO30" s="14">
        <v>15000000</v>
      </c>
      <c r="AP30" s="14">
        <v>60000000</v>
      </c>
      <c r="AQ30" s="15" t="s">
        <v>72</v>
      </c>
      <c r="AR30" s="16">
        <v>0</v>
      </c>
      <c r="AS30" s="17">
        <f t="shared" si="0"/>
        <v>0</v>
      </c>
      <c r="AT30" s="18">
        <f t="shared" si="1"/>
        <v>0</v>
      </c>
      <c r="AU30" s="18">
        <f t="shared" si="2"/>
        <v>0</v>
      </c>
      <c r="AV30" s="18">
        <f t="shared" si="3"/>
        <v>60000000</v>
      </c>
      <c r="AW30" s="12" t="s">
        <v>73</v>
      </c>
      <c r="AX30" s="11">
        <v>7</v>
      </c>
      <c r="AY30" s="11" t="s">
        <v>74</v>
      </c>
      <c r="AZ30" s="19"/>
    </row>
    <row r="31" spans="1:52" ht="41.4" x14ac:dyDescent="0.25">
      <c r="A31" s="9" t="s">
        <v>52</v>
      </c>
      <c r="B31" s="10" t="s">
        <v>53</v>
      </c>
      <c r="C31" s="11" t="s">
        <v>54</v>
      </c>
      <c r="D31" s="10" t="s">
        <v>55</v>
      </c>
      <c r="E31" s="11" t="s">
        <v>56</v>
      </c>
      <c r="F31" s="11" t="s">
        <v>57</v>
      </c>
      <c r="G31" s="10" t="s">
        <v>58</v>
      </c>
      <c r="H31" s="10" t="s">
        <v>58</v>
      </c>
      <c r="I31" s="11"/>
      <c r="J31" s="10"/>
      <c r="K31" s="10"/>
      <c r="L31" s="10"/>
      <c r="M31" s="11" t="s">
        <v>59</v>
      </c>
      <c r="N31" s="11">
        <v>66</v>
      </c>
      <c r="O31" s="11" t="s">
        <v>60</v>
      </c>
      <c r="P31" s="11">
        <v>66110</v>
      </c>
      <c r="Q31" s="11" t="s">
        <v>61</v>
      </c>
      <c r="R31" s="11" t="s">
        <v>62</v>
      </c>
      <c r="S31" s="11" t="s">
        <v>63</v>
      </c>
      <c r="T31" s="11" t="s">
        <v>64</v>
      </c>
      <c r="U31" s="10" t="s">
        <v>65</v>
      </c>
      <c r="V31" s="11" t="s">
        <v>66</v>
      </c>
      <c r="W31" s="10" t="s">
        <v>67</v>
      </c>
      <c r="X31" s="11"/>
      <c r="Y31" s="10"/>
      <c r="Z31" s="11"/>
      <c r="AA31" s="10"/>
      <c r="AB31" s="11" t="s">
        <v>164</v>
      </c>
      <c r="AC31" s="10" t="s">
        <v>165</v>
      </c>
      <c r="AD31" s="12" t="s">
        <v>166</v>
      </c>
      <c r="AE31" s="13" t="s">
        <v>95</v>
      </c>
      <c r="AF31" s="14">
        <v>12</v>
      </c>
      <c r="AG31" s="14">
        <v>3</v>
      </c>
      <c r="AH31" s="14">
        <v>3</v>
      </c>
      <c r="AI31" s="14">
        <v>3</v>
      </c>
      <c r="AJ31" s="14">
        <v>3</v>
      </c>
      <c r="AK31" s="14">
        <v>3500000</v>
      </c>
      <c r="AL31" s="14">
        <v>10500000</v>
      </c>
      <c r="AM31" s="14">
        <v>10500000</v>
      </c>
      <c r="AN31" s="14">
        <v>10500000</v>
      </c>
      <c r="AO31" s="14">
        <v>10500000</v>
      </c>
      <c r="AP31" s="14">
        <v>42000000</v>
      </c>
      <c r="AQ31" s="15" t="s">
        <v>72</v>
      </c>
      <c r="AR31" s="16">
        <v>0</v>
      </c>
      <c r="AS31" s="17">
        <f t="shared" si="0"/>
        <v>0</v>
      </c>
      <c r="AT31" s="18">
        <f t="shared" si="1"/>
        <v>0</v>
      </c>
      <c r="AU31" s="18">
        <f t="shared" si="2"/>
        <v>0</v>
      </c>
      <c r="AV31" s="18">
        <f t="shared" si="3"/>
        <v>42000000</v>
      </c>
      <c r="AW31" s="12" t="s">
        <v>73</v>
      </c>
      <c r="AX31" s="11">
        <v>7</v>
      </c>
      <c r="AY31" s="11" t="s">
        <v>74</v>
      </c>
      <c r="AZ31" s="19"/>
    </row>
    <row r="32" spans="1:52" ht="41.4" x14ac:dyDescent="0.25">
      <c r="A32" s="9" t="s">
        <v>52</v>
      </c>
      <c r="B32" s="10" t="s">
        <v>53</v>
      </c>
      <c r="C32" s="11" t="s">
        <v>54</v>
      </c>
      <c r="D32" s="10" t="s">
        <v>55</v>
      </c>
      <c r="E32" s="11" t="s">
        <v>56</v>
      </c>
      <c r="F32" s="11" t="s">
        <v>57</v>
      </c>
      <c r="G32" s="10" t="s">
        <v>58</v>
      </c>
      <c r="H32" s="10" t="s">
        <v>58</v>
      </c>
      <c r="I32" s="11"/>
      <c r="J32" s="10"/>
      <c r="K32" s="10"/>
      <c r="L32" s="10"/>
      <c r="M32" s="11" t="s">
        <v>59</v>
      </c>
      <c r="N32" s="11">
        <v>66</v>
      </c>
      <c r="O32" s="11" t="s">
        <v>60</v>
      </c>
      <c r="P32" s="11">
        <v>66110</v>
      </c>
      <c r="Q32" s="11" t="s">
        <v>61</v>
      </c>
      <c r="R32" s="11" t="s">
        <v>62</v>
      </c>
      <c r="S32" s="11" t="s">
        <v>63</v>
      </c>
      <c r="T32" s="11" t="s">
        <v>64</v>
      </c>
      <c r="U32" s="10" t="s">
        <v>65</v>
      </c>
      <c r="V32" s="11" t="s">
        <v>66</v>
      </c>
      <c r="W32" s="10" t="s">
        <v>67</v>
      </c>
      <c r="X32" s="11"/>
      <c r="Y32" s="10"/>
      <c r="Z32" s="11"/>
      <c r="AA32" s="10"/>
      <c r="AB32" s="11" t="s">
        <v>167</v>
      </c>
      <c r="AC32" s="10" t="s">
        <v>168</v>
      </c>
      <c r="AD32" s="12" t="s">
        <v>169</v>
      </c>
      <c r="AE32" s="13" t="s">
        <v>84</v>
      </c>
      <c r="AF32" s="14">
        <v>12</v>
      </c>
      <c r="AG32" s="14">
        <v>3</v>
      </c>
      <c r="AH32" s="14">
        <v>3</v>
      </c>
      <c r="AI32" s="14">
        <v>3</v>
      </c>
      <c r="AJ32" s="14">
        <v>3</v>
      </c>
      <c r="AK32" s="14">
        <v>500000</v>
      </c>
      <c r="AL32" s="14">
        <v>1500000</v>
      </c>
      <c r="AM32" s="14">
        <v>1500000</v>
      </c>
      <c r="AN32" s="14">
        <v>1500000</v>
      </c>
      <c r="AO32" s="14">
        <v>1500000</v>
      </c>
      <c r="AP32" s="14">
        <v>6000000</v>
      </c>
      <c r="AQ32" s="15" t="s">
        <v>72</v>
      </c>
      <c r="AR32" s="16">
        <v>0</v>
      </c>
      <c r="AS32" s="17">
        <f t="shared" si="0"/>
        <v>0</v>
      </c>
      <c r="AT32" s="18">
        <f t="shared" si="1"/>
        <v>0</v>
      </c>
      <c r="AU32" s="18">
        <f t="shared" si="2"/>
        <v>0</v>
      </c>
      <c r="AV32" s="18">
        <f t="shared" si="3"/>
        <v>6000000</v>
      </c>
      <c r="AW32" s="12" t="s">
        <v>73</v>
      </c>
      <c r="AX32" s="11">
        <v>7</v>
      </c>
      <c r="AY32" s="11" t="s">
        <v>74</v>
      </c>
      <c r="AZ32" s="19"/>
    </row>
    <row r="33" spans="1:52" ht="41.4" x14ac:dyDescent="0.25">
      <c r="A33" s="9" t="s">
        <v>52</v>
      </c>
      <c r="B33" s="10" t="s">
        <v>53</v>
      </c>
      <c r="C33" s="11" t="s">
        <v>54</v>
      </c>
      <c r="D33" s="10" t="s">
        <v>55</v>
      </c>
      <c r="E33" s="11" t="s">
        <v>56</v>
      </c>
      <c r="F33" s="11" t="s">
        <v>57</v>
      </c>
      <c r="G33" s="10" t="s">
        <v>58</v>
      </c>
      <c r="H33" s="10" t="s">
        <v>58</v>
      </c>
      <c r="I33" s="11"/>
      <c r="J33" s="10"/>
      <c r="K33" s="10"/>
      <c r="L33" s="10"/>
      <c r="M33" s="11" t="s">
        <v>59</v>
      </c>
      <c r="N33" s="11">
        <v>66</v>
      </c>
      <c r="O33" s="11" t="s">
        <v>60</v>
      </c>
      <c r="P33" s="11">
        <v>66110</v>
      </c>
      <c r="Q33" s="11" t="s">
        <v>61</v>
      </c>
      <c r="R33" s="11" t="s">
        <v>62</v>
      </c>
      <c r="S33" s="11" t="s">
        <v>63</v>
      </c>
      <c r="T33" s="11" t="s">
        <v>64</v>
      </c>
      <c r="U33" s="10" t="s">
        <v>65</v>
      </c>
      <c r="V33" s="11" t="s">
        <v>66</v>
      </c>
      <c r="W33" s="10" t="s">
        <v>67</v>
      </c>
      <c r="X33" s="11"/>
      <c r="Y33" s="10"/>
      <c r="Z33" s="11"/>
      <c r="AA33" s="10"/>
      <c r="AB33" s="11" t="s">
        <v>170</v>
      </c>
      <c r="AC33" s="10" t="s">
        <v>171</v>
      </c>
      <c r="AD33" s="12" t="s">
        <v>172</v>
      </c>
      <c r="AE33" s="13" t="s">
        <v>95</v>
      </c>
      <c r="AF33" s="14">
        <v>12</v>
      </c>
      <c r="AG33" s="14">
        <v>3</v>
      </c>
      <c r="AH33" s="14">
        <v>3</v>
      </c>
      <c r="AI33" s="14">
        <v>3</v>
      </c>
      <c r="AJ33" s="14">
        <v>3</v>
      </c>
      <c r="AK33" s="14">
        <v>17700000</v>
      </c>
      <c r="AL33" s="14">
        <v>53100000</v>
      </c>
      <c r="AM33" s="14">
        <v>53100000</v>
      </c>
      <c r="AN33" s="14">
        <v>53100000</v>
      </c>
      <c r="AO33" s="14">
        <v>53100000</v>
      </c>
      <c r="AP33" s="14">
        <v>212400000</v>
      </c>
      <c r="AQ33" s="15" t="s">
        <v>72</v>
      </c>
      <c r="AR33" s="16">
        <v>0</v>
      </c>
      <c r="AS33" s="17">
        <f t="shared" si="0"/>
        <v>0</v>
      </c>
      <c r="AT33" s="18">
        <f t="shared" si="1"/>
        <v>0</v>
      </c>
      <c r="AU33" s="18">
        <f t="shared" si="2"/>
        <v>0</v>
      </c>
      <c r="AV33" s="18">
        <f t="shared" si="3"/>
        <v>212400000</v>
      </c>
      <c r="AW33" s="12" t="s">
        <v>73</v>
      </c>
      <c r="AX33" s="11">
        <v>7</v>
      </c>
      <c r="AY33" s="11" t="s">
        <v>74</v>
      </c>
      <c r="AZ33" s="19"/>
    </row>
    <row r="34" spans="1:52" ht="41.4" x14ac:dyDescent="0.25">
      <c r="A34" s="9" t="s">
        <v>52</v>
      </c>
      <c r="B34" s="10" t="s">
        <v>53</v>
      </c>
      <c r="C34" s="11" t="s">
        <v>54</v>
      </c>
      <c r="D34" s="10" t="s">
        <v>55</v>
      </c>
      <c r="E34" s="11" t="s">
        <v>56</v>
      </c>
      <c r="F34" s="11" t="s">
        <v>57</v>
      </c>
      <c r="G34" s="10" t="s">
        <v>58</v>
      </c>
      <c r="H34" s="10" t="s">
        <v>58</v>
      </c>
      <c r="I34" s="11"/>
      <c r="J34" s="10"/>
      <c r="K34" s="10"/>
      <c r="L34" s="10"/>
      <c r="M34" s="11" t="s">
        <v>59</v>
      </c>
      <c r="N34" s="11">
        <v>66</v>
      </c>
      <c r="O34" s="11" t="s">
        <v>60</v>
      </c>
      <c r="P34" s="11">
        <v>66110</v>
      </c>
      <c r="Q34" s="11" t="s">
        <v>61</v>
      </c>
      <c r="R34" s="11" t="s">
        <v>62</v>
      </c>
      <c r="S34" s="11" t="s">
        <v>63</v>
      </c>
      <c r="T34" s="11" t="s">
        <v>64</v>
      </c>
      <c r="U34" s="10" t="s">
        <v>65</v>
      </c>
      <c r="V34" s="11" t="s">
        <v>66</v>
      </c>
      <c r="W34" s="10" t="s">
        <v>67</v>
      </c>
      <c r="X34" s="11"/>
      <c r="Y34" s="10"/>
      <c r="Z34" s="11"/>
      <c r="AA34" s="10"/>
      <c r="AB34" s="11" t="s">
        <v>173</v>
      </c>
      <c r="AC34" s="10" t="s">
        <v>174</v>
      </c>
      <c r="AD34" s="12" t="s">
        <v>175</v>
      </c>
      <c r="AE34" s="13" t="s">
        <v>88</v>
      </c>
      <c r="AF34" s="14">
        <v>1</v>
      </c>
      <c r="AG34" s="14">
        <v>1</v>
      </c>
      <c r="AH34" s="14">
        <v>0</v>
      </c>
      <c r="AI34" s="14">
        <v>0</v>
      </c>
      <c r="AJ34" s="14">
        <v>0</v>
      </c>
      <c r="AK34" s="14">
        <v>1980000</v>
      </c>
      <c r="AL34" s="14">
        <v>1980000</v>
      </c>
      <c r="AM34" s="14">
        <v>0</v>
      </c>
      <c r="AN34" s="14">
        <v>0</v>
      </c>
      <c r="AO34" s="14">
        <v>0</v>
      </c>
      <c r="AP34" s="14">
        <v>1980000</v>
      </c>
      <c r="AQ34" s="15" t="s">
        <v>72</v>
      </c>
      <c r="AR34" s="16">
        <v>0</v>
      </c>
      <c r="AS34" s="17">
        <f t="shared" si="0"/>
        <v>0</v>
      </c>
      <c r="AT34" s="18">
        <f t="shared" si="1"/>
        <v>0</v>
      </c>
      <c r="AU34" s="18">
        <f t="shared" si="2"/>
        <v>0</v>
      </c>
      <c r="AV34" s="18">
        <f t="shared" si="3"/>
        <v>1980000</v>
      </c>
      <c r="AW34" s="12" t="s">
        <v>73</v>
      </c>
      <c r="AX34" s="11">
        <v>7</v>
      </c>
      <c r="AY34" s="11" t="s">
        <v>74</v>
      </c>
      <c r="AZ34" s="19"/>
    </row>
    <row r="35" spans="1:52" ht="41.4" x14ac:dyDescent="0.25">
      <c r="A35" s="9" t="s">
        <v>52</v>
      </c>
      <c r="B35" s="10" t="s">
        <v>53</v>
      </c>
      <c r="C35" s="11" t="s">
        <v>54</v>
      </c>
      <c r="D35" s="10" t="s">
        <v>55</v>
      </c>
      <c r="E35" s="11" t="s">
        <v>56</v>
      </c>
      <c r="F35" s="11" t="s">
        <v>57</v>
      </c>
      <c r="G35" s="10" t="s">
        <v>58</v>
      </c>
      <c r="H35" s="10" t="s">
        <v>58</v>
      </c>
      <c r="I35" s="11"/>
      <c r="J35" s="10"/>
      <c r="K35" s="10"/>
      <c r="L35" s="10"/>
      <c r="M35" s="11" t="s">
        <v>59</v>
      </c>
      <c r="N35" s="11">
        <v>66</v>
      </c>
      <c r="O35" s="11" t="s">
        <v>60</v>
      </c>
      <c r="P35" s="11">
        <v>66110</v>
      </c>
      <c r="Q35" s="11" t="s">
        <v>61</v>
      </c>
      <c r="R35" s="11" t="s">
        <v>62</v>
      </c>
      <c r="S35" s="11" t="s">
        <v>63</v>
      </c>
      <c r="T35" s="11" t="s">
        <v>64</v>
      </c>
      <c r="U35" s="10" t="s">
        <v>65</v>
      </c>
      <c r="V35" s="11" t="s">
        <v>66</v>
      </c>
      <c r="W35" s="10" t="s">
        <v>67</v>
      </c>
      <c r="X35" s="11"/>
      <c r="Y35" s="10"/>
      <c r="Z35" s="11"/>
      <c r="AA35" s="10"/>
      <c r="AB35" s="11" t="s">
        <v>176</v>
      </c>
      <c r="AC35" s="10" t="s">
        <v>177</v>
      </c>
      <c r="AD35" s="12" t="s">
        <v>178</v>
      </c>
      <c r="AE35" s="13" t="s">
        <v>88</v>
      </c>
      <c r="AF35" s="14">
        <v>1</v>
      </c>
      <c r="AG35" s="14">
        <v>0</v>
      </c>
      <c r="AH35" s="14">
        <v>0</v>
      </c>
      <c r="AI35" s="14">
        <v>1</v>
      </c>
      <c r="AJ35" s="14">
        <v>0</v>
      </c>
      <c r="AK35" s="14">
        <v>30000000</v>
      </c>
      <c r="AL35" s="14">
        <v>0</v>
      </c>
      <c r="AM35" s="14">
        <v>0</v>
      </c>
      <c r="AN35" s="14">
        <v>30000000</v>
      </c>
      <c r="AO35" s="14">
        <v>0</v>
      </c>
      <c r="AP35" s="14">
        <v>30000000</v>
      </c>
      <c r="AQ35" s="15" t="s">
        <v>72</v>
      </c>
      <c r="AR35" s="16">
        <v>0</v>
      </c>
      <c r="AS35" s="17">
        <f t="shared" si="0"/>
        <v>0</v>
      </c>
      <c r="AT35" s="18">
        <f t="shared" si="1"/>
        <v>0</v>
      </c>
      <c r="AU35" s="18">
        <f t="shared" si="2"/>
        <v>0</v>
      </c>
      <c r="AV35" s="18">
        <f t="shared" si="3"/>
        <v>30000000</v>
      </c>
      <c r="AW35" s="12" t="s">
        <v>73</v>
      </c>
      <c r="AX35" s="11">
        <v>7</v>
      </c>
      <c r="AY35" s="11" t="s">
        <v>74</v>
      </c>
      <c r="AZ35" s="19"/>
    </row>
    <row r="36" spans="1:52" ht="41.4" x14ac:dyDescent="0.25">
      <c r="A36" s="9" t="s">
        <v>52</v>
      </c>
      <c r="B36" s="10" t="s">
        <v>53</v>
      </c>
      <c r="C36" s="11" t="s">
        <v>54</v>
      </c>
      <c r="D36" s="10" t="s">
        <v>55</v>
      </c>
      <c r="E36" s="11" t="s">
        <v>56</v>
      </c>
      <c r="F36" s="11" t="s">
        <v>57</v>
      </c>
      <c r="G36" s="10" t="s">
        <v>58</v>
      </c>
      <c r="H36" s="10" t="s">
        <v>58</v>
      </c>
      <c r="I36" s="11"/>
      <c r="J36" s="10"/>
      <c r="K36" s="10"/>
      <c r="L36" s="10"/>
      <c r="M36" s="11" t="s">
        <v>59</v>
      </c>
      <c r="N36" s="11">
        <v>66</v>
      </c>
      <c r="O36" s="11" t="s">
        <v>60</v>
      </c>
      <c r="P36" s="11">
        <v>66110</v>
      </c>
      <c r="Q36" s="11" t="s">
        <v>61</v>
      </c>
      <c r="R36" s="11" t="s">
        <v>62</v>
      </c>
      <c r="S36" s="11" t="s">
        <v>63</v>
      </c>
      <c r="T36" s="11" t="s">
        <v>64</v>
      </c>
      <c r="U36" s="10" t="s">
        <v>65</v>
      </c>
      <c r="V36" s="11" t="s">
        <v>66</v>
      </c>
      <c r="W36" s="10" t="s">
        <v>67</v>
      </c>
      <c r="X36" s="11"/>
      <c r="Y36" s="10"/>
      <c r="Z36" s="11"/>
      <c r="AA36" s="10"/>
      <c r="AB36" s="11" t="s">
        <v>179</v>
      </c>
      <c r="AC36" s="10" t="s">
        <v>180</v>
      </c>
      <c r="AD36" s="12" t="s">
        <v>181</v>
      </c>
      <c r="AE36" s="13" t="s">
        <v>88</v>
      </c>
      <c r="AF36" s="14">
        <v>1</v>
      </c>
      <c r="AG36" s="14">
        <v>1</v>
      </c>
      <c r="AH36" s="14">
        <v>0</v>
      </c>
      <c r="AI36" s="14">
        <v>0</v>
      </c>
      <c r="AJ36" s="14">
        <v>0</v>
      </c>
      <c r="AK36" s="14">
        <v>16821000</v>
      </c>
      <c r="AL36" s="14">
        <v>16821000</v>
      </c>
      <c r="AM36" s="14">
        <v>0</v>
      </c>
      <c r="AN36" s="14">
        <v>0</v>
      </c>
      <c r="AO36" s="14">
        <v>0</v>
      </c>
      <c r="AP36" s="14">
        <v>16821000</v>
      </c>
      <c r="AQ36" s="15" t="s">
        <v>72</v>
      </c>
      <c r="AR36" s="16">
        <v>0</v>
      </c>
      <c r="AS36" s="17">
        <f t="shared" si="0"/>
        <v>0</v>
      </c>
      <c r="AT36" s="18">
        <f t="shared" si="1"/>
        <v>0</v>
      </c>
      <c r="AU36" s="18">
        <f t="shared" si="2"/>
        <v>0</v>
      </c>
      <c r="AV36" s="18">
        <f t="shared" si="3"/>
        <v>16821000</v>
      </c>
      <c r="AW36" s="12" t="s">
        <v>73</v>
      </c>
      <c r="AX36" s="11">
        <v>7</v>
      </c>
      <c r="AY36" s="11" t="s">
        <v>74</v>
      </c>
      <c r="AZ36" s="19"/>
    </row>
    <row r="37" spans="1:52" ht="41.4" x14ac:dyDescent="0.25">
      <c r="A37" s="9" t="s">
        <v>52</v>
      </c>
      <c r="B37" s="10" t="s">
        <v>53</v>
      </c>
      <c r="C37" s="11" t="s">
        <v>54</v>
      </c>
      <c r="D37" s="10" t="s">
        <v>55</v>
      </c>
      <c r="E37" s="11" t="s">
        <v>56</v>
      </c>
      <c r="F37" s="11" t="s">
        <v>57</v>
      </c>
      <c r="G37" s="10" t="s">
        <v>58</v>
      </c>
      <c r="H37" s="10" t="s">
        <v>58</v>
      </c>
      <c r="I37" s="11"/>
      <c r="J37" s="10"/>
      <c r="K37" s="10"/>
      <c r="L37" s="10"/>
      <c r="M37" s="11" t="s">
        <v>59</v>
      </c>
      <c r="N37" s="11">
        <v>66</v>
      </c>
      <c r="O37" s="11" t="s">
        <v>60</v>
      </c>
      <c r="P37" s="11">
        <v>66110</v>
      </c>
      <c r="Q37" s="11" t="s">
        <v>61</v>
      </c>
      <c r="R37" s="11" t="s">
        <v>62</v>
      </c>
      <c r="S37" s="11" t="s">
        <v>63</v>
      </c>
      <c r="T37" s="11" t="s">
        <v>64</v>
      </c>
      <c r="U37" s="10" t="s">
        <v>65</v>
      </c>
      <c r="V37" s="11" t="s">
        <v>66</v>
      </c>
      <c r="W37" s="10" t="s">
        <v>67</v>
      </c>
      <c r="X37" s="11"/>
      <c r="Y37" s="10"/>
      <c r="Z37" s="11"/>
      <c r="AA37" s="10"/>
      <c r="AB37" s="11" t="s">
        <v>182</v>
      </c>
      <c r="AC37" s="10" t="s">
        <v>183</v>
      </c>
      <c r="AD37" s="12" t="s">
        <v>184</v>
      </c>
      <c r="AE37" s="13" t="s">
        <v>84</v>
      </c>
      <c r="AF37" s="14">
        <v>2</v>
      </c>
      <c r="AG37" s="14">
        <v>1</v>
      </c>
      <c r="AH37" s="14">
        <v>0</v>
      </c>
      <c r="AI37" s="14">
        <v>1</v>
      </c>
      <c r="AJ37" s="14">
        <v>0</v>
      </c>
      <c r="AK37" s="14">
        <v>10000000</v>
      </c>
      <c r="AL37" s="14">
        <v>10000000</v>
      </c>
      <c r="AM37" s="14">
        <v>0</v>
      </c>
      <c r="AN37" s="14">
        <v>10000000</v>
      </c>
      <c r="AO37" s="14">
        <v>0</v>
      </c>
      <c r="AP37" s="14">
        <v>20000000</v>
      </c>
      <c r="AQ37" s="15" t="s">
        <v>72</v>
      </c>
      <c r="AR37" s="16">
        <v>0</v>
      </c>
      <c r="AS37" s="17">
        <f t="shared" si="0"/>
        <v>0</v>
      </c>
      <c r="AT37" s="18">
        <f t="shared" si="1"/>
        <v>0</v>
      </c>
      <c r="AU37" s="18">
        <f t="shared" si="2"/>
        <v>0</v>
      </c>
      <c r="AV37" s="18">
        <f t="shared" si="3"/>
        <v>20000000</v>
      </c>
      <c r="AW37" s="12" t="s">
        <v>73</v>
      </c>
      <c r="AX37" s="11">
        <v>7</v>
      </c>
      <c r="AY37" s="11" t="s">
        <v>74</v>
      </c>
      <c r="AZ37" s="19"/>
    </row>
    <row r="38" spans="1:52" ht="41.4" x14ac:dyDescent="0.25">
      <c r="A38" s="9" t="s">
        <v>52</v>
      </c>
      <c r="B38" s="10" t="s">
        <v>53</v>
      </c>
      <c r="C38" s="11" t="s">
        <v>54</v>
      </c>
      <c r="D38" s="10" t="s">
        <v>55</v>
      </c>
      <c r="E38" s="11" t="s">
        <v>56</v>
      </c>
      <c r="F38" s="11" t="s">
        <v>57</v>
      </c>
      <c r="G38" s="10" t="s">
        <v>58</v>
      </c>
      <c r="H38" s="10" t="s">
        <v>58</v>
      </c>
      <c r="I38" s="11"/>
      <c r="J38" s="10"/>
      <c r="K38" s="10"/>
      <c r="L38" s="10"/>
      <c r="M38" s="11" t="s">
        <v>59</v>
      </c>
      <c r="N38" s="11">
        <v>66</v>
      </c>
      <c r="O38" s="11" t="s">
        <v>60</v>
      </c>
      <c r="P38" s="11">
        <v>66110</v>
      </c>
      <c r="Q38" s="11" t="s">
        <v>61</v>
      </c>
      <c r="R38" s="11" t="s">
        <v>62</v>
      </c>
      <c r="S38" s="11" t="s">
        <v>63</v>
      </c>
      <c r="T38" s="11" t="s">
        <v>64</v>
      </c>
      <c r="U38" s="10" t="s">
        <v>65</v>
      </c>
      <c r="V38" s="11" t="s">
        <v>66</v>
      </c>
      <c r="W38" s="10" t="s">
        <v>67</v>
      </c>
      <c r="X38" s="11"/>
      <c r="Y38" s="10"/>
      <c r="Z38" s="11"/>
      <c r="AA38" s="10"/>
      <c r="AB38" s="11" t="s">
        <v>185</v>
      </c>
      <c r="AC38" s="10" t="s">
        <v>186</v>
      </c>
      <c r="AD38" s="12" t="s">
        <v>187</v>
      </c>
      <c r="AE38" s="13" t="s">
        <v>88</v>
      </c>
      <c r="AF38" s="14">
        <v>1</v>
      </c>
      <c r="AG38" s="14">
        <v>1</v>
      </c>
      <c r="AH38" s="14">
        <v>0</v>
      </c>
      <c r="AI38" s="14">
        <v>0</v>
      </c>
      <c r="AJ38" s="14">
        <v>0</v>
      </c>
      <c r="AK38" s="14">
        <v>450000</v>
      </c>
      <c r="AL38" s="14">
        <v>450000</v>
      </c>
      <c r="AM38" s="14">
        <v>0</v>
      </c>
      <c r="AN38" s="14">
        <v>0</v>
      </c>
      <c r="AO38" s="14">
        <v>0</v>
      </c>
      <c r="AP38" s="14">
        <v>450000</v>
      </c>
      <c r="AQ38" s="15" t="s">
        <v>72</v>
      </c>
      <c r="AR38" s="16">
        <v>0</v>
      </c>
      <c r="AS38" s="17">
        <f t="shared" si="0"/>
        <v>0</v>
      </c>
      <c r="AT38" s="18">
        <f t="shared" si="1"/>
        <v>0</v>
      </c>
      <c r="AU38" s="18">
        <f t="shared" si="2"/>
        <v>0</v>
      </c>
      <c r="AV38" s="18">
        <f t="shared" si="3"/>
        <v>450000</v>
      </c>
      <c r="AW38" s="12" t="s">
        <v>73</v>
      </c>
      <c r="AX38" s="11">
        <v>7</v>
      </c>
      <c r="AY38" s="11" t="s">
        <v>74</v>
      </c>
      <c r="AZ38" s="19"/>
    </row>
    <row r="39" spans="1:52" ht="41.4" x14ac:dyDescent="0.25">
      <c r="A39" s="9" t="s">
        <v>52</v>
      </c>
      <c r="B39" s="10" t="s">
        <v>53</v>
      </c>
      <c r="C39" s="11" t="s">
        <v>54</v>
      </c>
      <c r="D39" s="10" t="s">
        <v>55</v>
      </c>
      <c r="E39" s="11" t="s">
        <v>56</v>
      </c>
      <c r="F39" s="11" t="s">
        <v>57</v>
      </c>
      <c r="G39" s="10" t="s">
        <v>58</v>
      </c>
      <c r="H39" s="10" t="s">
        <v>58</v>
      </c>
      <c r="I39" s="11"/>
      <c r="J39" s="10"/>
      <c r="K39" s="10"/>
      <c r="L39" s="10"/>
      <c r="M39" s="11" t="s">
        <v>188</v>
      </c>
      <c r="N39" s="11">
        <v>61</v>
      </c>
      <c r="O39" s="11" t="s">
        <v>189</v>
      </c>
      <c r="P39" s="11">
        <v>61320</v>
      </c>
      <c r="Q39" s="11" t="s">
        <v>190</v>
      </c>
      <c r="R39" s="11" t="s">
        <v>62</v>
      </c>
      <c r="S39" s="11" t="s">
        <v>63</v>
      </c>
      <c r="T39" s="11" t="s">
        <v>64</v>
      </c>
      <c r="U39" s="10" t="s">
        <v>65</v>
      </c>
      <c r="V39" s="11" t="s">
        <v>66</v>
      </c>
      <c r="W39" s="10" t="s">
        <v>67</v>
      </c>
      <c r="X39" s="11"/>
      <c r="Y39" s="10"/>
      <c r="Z39" s="11"/>
      <c r="AA39" s="10"/>
      <c r="AB39" s="11" t="s">
        <v>191</v>
      </c>
      <c r="AC39" s="10" t="s">
        <v>192</v>
      </c>
      <c r="AD39" s="12" t="s">
        <v>193</v>
      </c>
      <c r="AE39" s="13" t="s">
        <v>194</v>
      </c>
      <c r="AF39" s="14">
        <v>516</v>
      </c>
      <c r="AG39" s="14">
        <v>129</v>
      </c>
      <c r="AH39" s="14">
        <v>129</v>
      </c>
      <c r="AI39" s="14">
        <v>129</v>
      </c>
      <c r="AJ39" s="14">
        <v>129</v>
      </c>
      <c r="AK39" s="14">
        <v>100000</v>
      </c>
      <c r="AL39" s="14">
        <v>12900000</v>
      </c>
      <c r="AM39" s="14">
        <v>12900000</v>
      </c>
      <c r="AN39" s="14">
        <v>12900000</v>
      </c>
      <c r="AO39" s="14">
        <v>12900000</v>
      </c>
      <c r="AP39" s="14">
        <v>51600000</v>
      </c>
      <c r="AQ39" s="15" t="s">
        <v>72</v>
      </c>
      <c r="AR39" s="16">
        <v>0</v>
      </c>
      <c r="AS39" s="17">
        <f t="shared" si="0"/>
        <v>0</v>
      </c>
      <c r="AT39" s="18">
        <f t="shared" si="1"/>
        <v>0</v>
      </c>
      <c r="AU39" s="18">
        <f t="shared" si="2"/>
        <v>0</v>
      </c>
      <c r="AV39" s="18">
        <f t="shared" si="3"/>
        <v>51600000</v>
      </c>
      <c r="AW39" s="12" t="s">
        <v>73</v>
      </c>
      <c r="AX39" s="11">
        <v>1</v>
      </c>
      <c r="AY39" s="11" t="s">
        <v>195</v>
      </c>
      <c r="AZ39" s="19"/>
    </row>
    <row r="40" spans="1:52" ht="41.4" x14ac:dyDescent="0.25">
      <c r="A40" s="9" t="s">
        <v>52</v>
      </c>
      <c r="B40" s="10" t="s">
        <v>53</v>
      </c>
      <c r="C40" s="11" t="s">
        <v>54</v>
      </c>
      <c r="D40" s="10" t="s">
        <v>55</v>
      </c>
      <c r="E40" s="11" t="s">
        <v>56</v>
      </c>
      <c r="F40" s="11" t="s">
        <v>57</v>
      </c>
      <c r="G40" s="10" t="s">
        <v>58</v>
      </c>
      <c r="H40" s="10" t="s">
        <v>58</v>
      </c>
      <c r="I40" s="11"/>
      <c r="J40" s="10"/>
      <c r="K40" s="10"/>
      <c r="L40" s="10"/>
      <c r="M40" s="11" t="s">
        <v>188</v>
      </c>
      <c r="N40" s="11">
        <v>61</v>
      </c>
      <c r="O40" s="11" t="s">
        <v>189</v>
      </c>
      <c r="P40" s="11">
        <v>61320</v>
      </c>
      <c r="Q40" s="11" t="s">
        <v>190</v>
      </c>
      <c r="R40" s="11" t="s">
        <v>62</v>
      </c>
      <c r="S40" s="11" t="s">
        <v>63</v>
      </c>
      <c r="T40" s="11" t="s">
        <v>64</v>
      </c>
      <c r="U40" s="10" t="s">
        <v>65</v>
      </c>
      <c r="V40" s="11" t="s">
        <v>66</v>
      </c>
      <c r="W40" s="10" t="s">
        <v>67</v>
      </c>
      <c r="X40" s="11"/>
      <c r="Y40" s="10"/>
      <c r="Z40" s="11"/>
      <c r="AA40" s="10"/>
      <c r="AB40" s="11" t="s">
        <v>196</v>
      </c>
      <c r="AC40" s="10" t="s">
        <v>197</v>
      </c>
      <c r="AD40" s="12" t="s">
        <v>198</v>
      </c>
      <c r="AE40" s="13" t="s">
        <v>194</v>
      </c>
      <c r="AF40" s="14">
        <v>100</v>
      </c>
      <c r="AG40" s="14">
        <v>10</v>
      </c>
      <c r="AH40" s="14">
        <v>30</v>
      </c>
      <c r="AI40" s="14">
        <v>30</v>
      </c>
      <c r="AJ40" s="14">
        <v>30</v>
      </c>
      <c r="AK40" s="14">
        <v>837411.62</v>
      </c>
      <c r="AL40" s="14">
        <v>8374116.2000000002</v>
      </c>
      <c r="AM40" s="14">
        <v>25122348.600000001</v>
      </c>
      <c r="AN40" s="14">
        <v>25122348.600000001</v>
      </c>
      <c r="AO40" s="14">
        <v>25122348.600000001</v>
      </c>
      <c r="AP40" s="14">
        <v>83741162</v>
      </c>
      <c r="AQ40" s="15" t="s">
        <v>72</v>
      </c>
      <c r="AR40" s="16">
        <v>0</v>
      </c>
      <c r="AS40" s="17">
        <f t="shared" si="0"/>
        <v>0</v>
      </c>
      <c r="AT40" s="18">
        <f t="shared" si="1"/>
        <v>0</v>
      </c>
      <c r="AU40" s="18">
        <f t="shared" si="2"/>
        <v>0</v>
      </c>
      <c r="AV40" s="18">
        <f t="shared" si="3"/>
        <v>83741162</v>
      </c>
      <c r="AW40" s="12" t="s">
        <v>73</v>
      </c>
      <c r="AX40" s="11">
        <v>1</v>
      </c>
      <c r="AY40" s="11" t="s">
        <v>195</v>
      </c>
      <c r="AZ40" s="19"/>
    </row>
    <row r="41" spans="1:52" ht="41.4" x14ac:dyDescent="0.25">
      <c r="A41" s="9" t="s">
        <v>52</v>
      </c>
      <c r="B41" s="10" t="s">
        <v>53</v>
      </c>
      <c r="C41" s="11" t="s">
        <v>54</v>
      </c>
      <c r="D41" s="10" t="s">
        <v>55</v>
      </c>
      <c r="E41" s="11" t="s">
        <v>56</v>
      </c>
      <c r="F41" s="11" t="s">
        <v>57</v>
      </c>
      <c r="G41" s="10" t="s">
        <v>58</v>
      </c>
      <c r="H41" s="10" t="s">
        <v>58</v>
      </c>
      <c r="I41" s="11"/>
      <c r="J41" s="10"/>
      <c r="K41" s="10"/>
      <c r="L41" s="10"/>
      <c r="M41" s="11" t="s">
        <v>188</v>
      </c>
      <c r="N41" s="11">
        <v>61</v>
      </c>
      <c r="O41" s="11" t="s">
        <v>189</v>
      </c>
      <c r="P41" s="11">
        <v>61320</v>
      </c>
      <c r="Q41" s="11" t="s">
        <v>190</v>
      </c>
      <c r="R41" s="11" t="s">
        <v>62</v>
      </c>
      <c r="S41" s="11" t="s">
        <v>63</v>
      </c>
      <c r="T41" s="11" t="s">
        <v>64</v>
      </c>
      <c r="U41" s="10" t="s">
        <v>65</v>
      </c>
      <c r="V41" s="11" t="s">
        <v>66</v>
      </c>
      <c r="W41" s="10" t="s">
        <v>67</v>
      </c>
      <c r="X41" s="11"/>
      <c r="Y41" s="10"/>
      <c r="Z41" s="11"/>
      <c r="AA41" s="10"/>
      <c r="AB41" s="11" t="s">
        <v>199</v>
      </c>
      <c r="AC41" s="10" t="s">
        <v>200</v>
      </c>
      <c r="AD41" s="12" t="s">
        <v>201</v>
      </c>
      <c r="AE41" s="13" t="s">
        <v>194</v>
      </c>
      <c r="AF41" s="14">
        <v>1092</v>
      </c>
      <c r="AG41" s="14">
        <v>273</v>
      </c>
      <c r="AH41" s="14">
        <v>273</v>
      </c>
      <c r="AI41" s="14">
        <v>273</v>
      </c>
      <c r="AJ41" s="14">
        <v>273</v>
      </c>
      <c r="AK41" s="14">
        <v>1736878.7298534999</v>
      </c>
      <c r="AL41" s="14">
        <v>474167893.25</v>
      </c>
      <c r="AM41" s="14">
        <v>474167893.25</v>
      </c>
      <c r="AN41" s="14">
        <v>474167893.25</v>
      </c>
      <c r="AO41" s="14">
        <v>474167893.25</v>
      </c>
      <c r="AP41" s="14">
        <v>1896671573</v>
      </c>
      <c r="AQ41" s="15" t="s">
        <v>72</v>
      </c>
      <c r="AR41" s="16">
        <v>0</v>
      </c>
      <c r="AS41" s="17">
        <f t="shared" si="0"/>
        <v>0</v>
      </c>
      <c r="AT41" s="18">
        <f t="shared" si="1"/>
        <v>0</v>
      </c>
      <c r="AU41" s="18">
        <f t="shared" si="2"/>
        <v>0</v>
      </c>
      <c r="AV41" s="18">
        <f t="shared" si="3"/>
        <v>1896671573</v>
      </c>
      <c r="AW41" s="12" t="s">
        <v>73</v>
      </c>
      <c r="AX41" s="11">
        <v>1</v>
      </c>
      <c r="AY41" s="11" t="s">
        <v>195</v>
      </c>
      <c r="AZ41" s="19"/>
    </row>
  </sheetData>
  <sheetProtection algorithmName="SHA-512" hashValue="3YJeXnprv61q83Z52mN1IbrKMzqq4E5tewH5vjVEeR1c7tZulKYZtJO1BVRiyxuOoyj5nJsDbeqKYdETMcSuKQ==" saltValue="4GRaA7cWa22Slln/odO6aw==" spinCount="100000" sheet="1" objects="1" scenarios="1" selectLockedCells="1" sort="0" autoFilter="0"/>
  <autoFilter ref="A1:AZ41" xr:uid="{6631ADB8-E470-4CF6-A2AA-D9B0F3439597}"/>
  <dataValidations count="2">
    <dataValidation type="list" allowBlank="1" showInputMessage="1" showErrorMessage="1" sqref="AQ2:AQ41" xr:uid="{BF4F577E-EB82-409C-9CA4-1D4FD7D248B5}">
      <formula1>"activité usuelle, activité d'investissement bénéficiant d'un CP, autres"</formula1>
    </dataValidation>
    <dataValidation type="list" allowBlank="1" showInputMessage="1" showErrorMessage="1" sqref="AR2:AR41" xr:uid="{04BE51F7-7E7B-42C5-9740-C66551EE8131}">
      <formula1>"0,1"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CENI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Egide Niyokwizigira</dc:creator>
  <cp:lastModifiedBy>Egide Niyokwizigira</cp:lastModifiedBy>
  <dcterms:created xsi:type="dcterms:W3CDTF">2025-09-03T06:52:19Z</dcterms:created>
  <dcterms:modified xsi:type="dcterms:W3CDTF">2025-09-03T06:52:19Z</dcterms:modified>
</cp:coreProperties>
</file>